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-15" windowWidth="1737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Статистика!$A$1:$T$27</definedName>
    <definedName name="Суди">Статистика!$B$5:$B$14</definedName>
  </definedNames>
  <calcPr calcId="144525"/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G4" i="1"/>
  <c r="P4" i="1" s="1"/>
  <c r="Q5" i="1"/>
  <c r="R5" i="1"/>
  <c r="S5" i="1"/>
  <c r="T5" i="1"/>
  <c r="U5" i="1"/>
  <c r="Q6" i="1"/>
  <c r="R6" i="1"/>
  <c r="U6" i="1" s="1"/>
  <c r="S6" i="1"/>
  <c r="T6" i="1"/>
  <c r="Q7" i="1"/>
  <c r="R7" i="1"/>
  <c r="S7" i="1"/>
  <c r="T7" i="1"/>
  <c r="U7" i="1"/>
  <c r="Q8" i="1"/>
  <c r="R8" i="1"/>
  <c r="U8" i="1" s="1"/>
  <c r="S8" i="1"/>
  <c r="T8" i="1"/>
  <c r="Q9" i="1"/>
  <c r="R9" i="1"/>
  <c r="S9" i="1"/>
  <c r="T9" i="1"/>
  <c r="U9" i="1"/>
  <c r="Q10" i="1"/>
  <c r="R10" i="1"/>
  <c r="U10" i="1" s="1"/>
  <c r="S10" i="1"/>
  <c r="T10" i="1"/>
  <c r="Q11" i="1"/>
  <c r="R11" i="1"/>
  <c r="S11" i="1"/>
  <c r="T11" i="1"/>
  <c r="U11" i="1"/>
  <c r="Q12" i="1"/>
  <c r="R12" i="1"/>
  <c r="S12" i="1"/>
  <c r="T12" i="1"/>
  <c r="U12" i="1"/>
  <c r="Q13" i="1"/>
  <c r="R13" i="1"/>
  <c r="U13" i="1" s="1"/>
  <c r="S13" i="1"/>
  <c r="T13" i="1"/>
  <c r="Q14" i="1"/>
  <c r="R14" i="1"/>
  <c r="S14" i="1"/>
  <c r="T14" i="1"/>
  <c r="U14" i="1"/>
  <c r="Q15" i="1"/>
  <c r="R15" i="1"/>
  <c r="S15" i="1"/>
  <c r="T15" i="1"/>
  <c r="U15" i="1"/>
  <c r="Q16" i="1"/>
  <c r="R16" i="1"/>
  <c r="S16" i="1"/>
  <c r="T16" i="1"/>
  <c r="U16" i="1" s="1"/>
  <c r="Q17" i="1"/>
  <c r="R17" i="1"/>
  <c r="S17" i="1"/>
  <c r="T17" i="1"/>
  <c r="U17" i="1"/>
  <c r="Q18" i="1"/>
  <c r="R18" i="1"/>
  <c r="S18" i="1"/>
  <c r="T18" i="1"/>
  <c r="U18" i="1"/>
  <c r="Q19" i="1"/>
  <c r="R19" i="1"/>
  <c r="S19" i="1"/>
  <c r="T19" i="1"/>
  <c r="U19" i="1" s="1"/>
  <c r="Q20" i="1"/>
  <c r="R20" i="1"/>
  <c r="S20" i="1"/>
  <c r="T20" i="1"/>
  <c r="U20" i="1"/>
  <c r="Q21" i="1"/>
  <c r="R21" i="1"/>
  <c r="S21" i="1"/>
  <c r="T21" i="1"/>
  <c r="U21" i="1"/>
  <c r="Q22" i="1"/>
  <c r="R22" i="1"/>
  <c r="S22" i="1"/>
  <c r="T22" i="1"/>
  <c r="U22" i="1"/>
  <c r="Q23" i="1"/>
  <c r="R23" i="1"/>
  <c r="S23" i="1"/>
  <c r="T23" i="1"/>
  <c r="U23" i="1" s="1"/>
  <c r="Q24" i="1"/>
  <c r="R24" i="1"/>
  <c r="S24" i="1"/>
  <c r="T24" i="1"/>
  <c r="U24" i="1"/>
  <c r="Q25" i="1"/>
  <c r="R25" i="1"/>
  <c r="S25" i="1"/>
  <c r="T25" i="1"/>
  <c r="U25" i="1" s="1"/>
  <c r="Q26" i="1"/>
  <c r="R26" i="1"/>
  <c r="S26" i="1"/>
  <c r="T26" i="1"/>
  <c r="U26" i="1"/>
  <c r="Q27" i="1"/>
  <c r="R27" i="1"/>
  <c r="U27" i="1" s="1"/>
  <c r="S27" i="1"/>
  <c r="T27" i="1"/>
  <c r="K4" i="1"/>
  <c r="Q4" i="1" s="1"/>
  <c r="M4" i="1"/>
  <c r="R4" i="1" s="1"/>
  <c r="N4" i="1"/>
  <c r="S4" i="1" s="1"/>
  <c r="O4" i="1"/>
  <c r="T4" i="1" s="1"/>
  <c r="F4" i="1"/>
  <c r="H4" i="1"/>
  <c r="I4" i="1"/>
  <c r="J4" i="1"/>
  <c r="L4" i="1"/>
  <c r="T50" i="1"/>
  <c r="S50" i="1"/>
  <c r="R50" i="1"/>
  <c r="Q50" i="1"/>
  <c r="U50" i="1" s="1"/>
  <c r="T49" i="1"/>
  <c r="S49" i="1"/>
  <c r="R49" i="1"/>
  <c r="Q49" i="1"/>
  <c r="U49" i="1" s="1"/>
  <c r="T48" i="1"/>
  <c r="S48" i="1"/>
  <c r="R48" i="1"/>
  <c r="Q48" i="1"/>
  <c r="U48" i="1" s="1"/>
  <c r="T47" i="1"/>
  <c r="S47" i="1"/>
  <c r="R47" i="1"/>
  <c r="Q47" i="1"/>
  <c r="U47" i="1" s="1"/>
  <c r="T46" i="1"/>
  <c r="S46" i="1"/>
  <c r="R46" i="1"/>
  <c r="Q46" i="1"/>
  <c r="U46" i="1" s="1"/>
  <c r="T45" i="1"/>
  <c r="S45" i="1"/>
  <c r="R45" i="1"/>
  <c r="Q45" i="1"/>
  <c r="U45" i="1" s="1"/>
  <c r="T44" i="1"/>
  <c r="S44" i="1"/>
  <c r="R44" i="1"/>
  <c r="Q44" i="1"/>
  <c r="U44" i="1" s="1"/>
  <c r="T43" i="1"/>
  <c r="S43" i="1"/>
  <c r="R43" i="1"/>
  <c r="Q43" i="1"/>
  <c r="U43" i="1" s="1"/>
  <c r="T42" i="1"/>
  <c r="S42" i="1"/>
  <c r="R42" i="1"/>
  <c r="Q42" i="1"/>
  <c r="U42" i="1" s="1"/>
  <c r="T41" i="1"/>
  <c r="S41" i="1"/>
  <c r="R41" i="1"/>
  <c r="Q41" i="1"/>
  <c r="U41" i="1" s="1"/>
  <c r="T40" i="1"/>
  <c r="S40" i="1"/>
  <c r="R40" i="1"/>
  <c r="Q40" i="1"/>
  <c r="U40" i="1" s="1"/>
  <c r="T39" i="1"/>
  <c r="S39" i="1"/>
  <c r="R39" i="1"/>
  <c r="Q39" i="1"/>
  <c r="U39" i="1" s="1"/>
  <c r="T38" i="1"/>
  <c r="S38" i="1"/>
  <c r="R38" i="1"/>
  <c r="Q38" i="1"/>
  <c r="U38" i="1" s="1"/>
  <c r="T37" i="1"/>
  <c r="S37" i="1"/>
  <c r="R37" i="1"/>
  <c r="Q37" i="1"/>
  <c r="U37" i="1" s="1"/>
  <c r="T36" i="1"/>
  <c r="S36" i="1"/>
  <c r="R36" i="1"/>
  <c r="Q36" i="1"/>
  <c r="U36" i="1" s="1"/>
  <c r="T35" i="1"/>
  <c r="S35" i="1"/>
  <c r="R35" i="1"/>
  <c r="Q35" i="1"/>
  <c r="U35" i="1" s="1"/>
  <c r="T34" i="1"/>
  <c r="S34" i="1"/>
  <c r="R34" i="1"/>
  <c r="Q34" i="1"/>
  <c r="U34" i="1" s="1"/>
  <c r="T33" i="1"/>
  <c r="S33" i="1"/>
  <c r="R33" i="1"/>
  <c r="Q33" i="1"/>
  <c r="U33" i="1" s="1"/>
  <c r="T32" i="1"/>
  <c r="S32" i="1"/>
  <c r="R32" i="1"/>
  <c r="Q32" i="1"/>
  <c r="U32" i="1" s="1"/>
  <c r="T31" i="1"/>
  <c r="S31" i="1"/>
  <c r="R31" i="1"/>
  <c r="Q31" i="1"/>
  <c r="U31" i="1" s="1"/>
  <c r="T30" i="1"/>
  <c r="S30" i="1"/>
  <c r="R30" i="1"/>
  <c r="Q30" i="1"/>
  <c r="U30" i="1" s="1"/>
  <c r="T29" i="1"/>
  <c r="S29" i="1"/>
  <c r="R29" i="1"/>
  <c r="Q29" i="1"/>
  <c r="U29" i="1" s="1"/>
  <c r="T28" i="1"/>
  <c r="S28" i="1"/>
  <c r="R28" i="1"/>
  <c r="Q28" i="1"/>
  <c r="U28" i="1" s="1"/>
  <c r="U4" i="1" l="1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<sst xmlns="http://schemas.openxmlformats.org/spreadsheetml/2006/main" count="72" uniqueCount="50">
  <si>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</si>
  <si>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</si>
  <si>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</si>
  <si>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</si>
  <si>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</si>
  <si>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</si>
  <si>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Кримін.</t>
  </si>
  <si>
    <t>Кримін./Слідчі судді</t>
  </si>
  <si>
    <t>Адм.</t>
  </si>
  <si>
    <t>Цивільн.</t>
  </si>
  <si>
    <t>Адм. Правопоруш.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</si>
  <si>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</si>
  <si>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</si>
  <si>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</si>
  <si>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</si>
  <si>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</si>
  <si>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</si>
  <si>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</si>
  <si>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</si>
  <si>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</si>
  <si>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</si>
  <si>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</si>
  <si>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</si>
  <si>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</si>
  <si>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Залишок нерозглянутих справ і матеріалів на кінець звітного періоду (станом на 30.06.2018)</t>
  </si>
  <si>
    <t>Середньо-місячне надход-ження всіх справ за  І п. 2018 р. в місяць</t>
  </si>
  <si>
    <t xml:space="preserve">Артемівський міськрайонний суд 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</si>
  <si>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</si>
  <si>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</si>
  <si>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</si>
  <si>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</si>
  <si>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</si>
  <si>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</si>
  <si>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</si>
  <si>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</si>
  <si>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</si>
  <si>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</si>
  <si>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</si>
  <si>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</si>
  <si>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</si>
  <si>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</si>
  <si>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</si>
  <si>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</si>
  <si>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</si>
  <si>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</si>
  <si>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</si>
  <si>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</si>
  <si>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</si>
  <si>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</si>
  <si>
    <t>Донецька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</si>
</sst>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5" fillId="0" borderId="0"/>
  </cellStyleXfs>
  <cellXfs count="33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3" borderId="1" xfId="0" applyFont="1" applyFill="1" applyBorder="1"/>
    <xf numFmtId="10" fontId="11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3" fontId="12" fillId="4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Fill="1" applyBorder="1" applyAlignment="1" applyProtection="1">
      <alignment horizontal="center"/>
    </xf>
    <xf numFmtId="0" fontId="14" fillId="0" borderId="1" xfId="2" applyNumberFormat="1" applyFont="1" applyFill="1" applyBorder="1" applyAlignment="1" applyProtection="1">
      <alignment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abSelected="1" view="pageBreakPreview" zoomScale="76" zoomScaleNormal="85" zoomScaleSheetLayoutView="76" workbookViewId="0">
      <selection activeCell="P5" sqref="P5:P27"/>
    </sheetView>
  </sheetViews>
  <sheetFormatPr defaultColWidth="6.42578125" defaultRowHeight="15.75" x14ac:dyDescent="0.25"/>
  <cols>
    <col min="1" max="1" width="4.7109375" style="1" customWidth="1"/>
    <col min="2" max="2" width="36.7109375" style="1" customWidth="1"/>
    <col min="3" max="3" width="20.28515625" style="1" customWidth="1"/>
    <col min="4" max="4" width="13.42578125" style="1" customWidth="1"/>
    <col min="5" max="5" width="13.7109375" style="1" customWidth="1"/>
    <col min="6" max="6" width="11.28515625" style="1" customWidth="1"/>
    <col min="7" max="7" width="10.5703125" style="1" customWidth="1"/>
    <col min="8" max="9" width="9.5703125" style="1" customWidth="1"/>
    <col min="10" max="10" width="10" style="1" customWidth="1"/>
    <col min="11" max="11" width="7.7109375" style="1" customWidth="1"/>
    <col min="12" max="12" width="7.85546875" style="1" customWidth="1"/>
    <col min="13" max="13" width="7.42578125" style="1" customWidth="1"/>
    <col min="14" max="14" width="8" style="1" customWidth="1"/>
    <col min="15" max="15" width="9.42578125" style="1" customWidth="1"/>
    <col min="16" max="16" width="11.85546875" style="1" customWidth="1"/>
    <col min="17" max="17" width="8" style="1" bestFit="1" customWidth="1"/>
    <col min="18" max="18" width="9.140625" style="1" bestFit="1" customWidth="1"/>
    <col min="19" max="20" width="8" style="1" bestFit="1" customWidth="1"/>
    <col min="21" max="21" width="11.85546875" style="1" customWidth="1"/>
    <col min="22" max="16384" width="6.42578125" style="1"/>
  </cols>
  <sheetData>
    <row r="1" spans="1:2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ht="45.75" customHeight="1" x14ac:dyDescent="0.25">
      <c r="A2" s="27" t="s">
        <v>11</v>
      </c>
      <c r="B2" s="27" t="s">
        <v>17</v>
      </c>
      <c r="C2" s="13" t="s">
        <v>18</v>
      </c>
      <c r="D2" s="30" t="s">
        <v>21</v>
      </c>
      <c r="E2" s="30"/>
      <c r="F2" s="28" t="s">
        <v>0</v>
      </c>
      <c r="G2" s="28"/>
      <c r="H2" s="28" t="s">
        <v>1</v>
      </c>
      <c r="I2" s="29" t="s">
        <v>24</v>
      </c>
      <c r="J2" s="29"/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31" t="s">
        <v>25</v>
      </c>
      <c r="Q2" s="24" t="s">
        <v>16</v>
      </c>
      <c r="R2" s="25"/>
      <c r="S2" s="25"/>
      <c r="T2" s="26"/>
    </row>
    <row r="3" spans="1:21" ht="61.5" customHeight="1" x14ac:dyDescent="0.25">
      <c r="A3" s="27"/>
      <c r="B3" s="27"/>
      <c r="C3" s="14"/>
      <c r="D3" s="18" t="s">
        <v>22</v>
      </c>
      <c r="E3" s="18" t="s">
        <v>23</v>
      </c>
      <c r="F3" s="7" t="s">
        <v>20</v>
      </c>
      <c r="G3" s="8" t="s">
        <v>2</v>
      </c>
      <c r="H3" s="28"/>
      <c r="I3" s="7" t="s">
        <v>3</v>
      </c>
      <c r="J3" s="9" t="s">
        <v>4</v>
      </c>
      <c r="K3" s="28" t="s">
        <v>19</v>
      </c>
      <c r="L3" s="28"/>
      <c r="M3" s="28"/>
      <c r="N3" s="28"/>
      <c r="O3" s="28"/>
      <c r="P3" s="32"/>
      <c r="Q3" s="5" t="s">
        <v>12</v>
      </c>
      <c r="R3" s="5" t="s">
        <v>15</v>
      </c>
      <c r="S3" s="5" t="s">
        <v>13</v>
      </c>
      <c r="T3" s="5" t="s">
        <v>14</v>
      </c>
    </row>
    <row r="4" spans="1:21" x14ac:dyDescent="0.25">
      <c r="A4" s="6"/>
      <c r="B4" s="11" t="s">
        <v>5</v>
      </c>
      <c r="C4" s="11"/>
      <c r="D4" s="11"/>
      <c r="E4" s="11"/>
      <c r="F4" s="15">
        <f t="shared" ref="F4:O4" si="0">SUM(F5:F50)</f>
        <v>106318</v>
      </c>
      <c r="G4" s="15">
        <f t="shared" si="0"/>
        <v>86890</v>
      </c>
      <c r="H4" s="15">
        <f t="shared" si="0"/>
        <v>81914</v>
      </c>
      <c r="I4" s="15">
        <f t="shared" si="0"/>
        <v>24404</v>
      </c>
      <c r="J4" s="15">
        <f t="shared" si="0"/>
        <v>3338</v>
      </c>
      <c r="K4" s="15">
        <f t="shared" si="0"/>
        <v>4137</v>
      </c>
      <c r="L4" s="15">
        <f t="shared" si="0"/>
        <v>21883</v>
      </c>
      <c r="M4" s="15">
        <f t="shared" si="0"/>
        <v>1154</v>
      </c>
      <c r="N4" s="15">
        <f t="shared" si="0"/>
        <v>37038</v>
      </c>
      <c r="O4" s="15">
        <f t="shared" si="0"/>
        <v>20014</v>
      </c>
      <c r="P4" s="17">
        <f>G4/6</f>
        <v>14481.666666666666</v>
      </c>
      <c r="Q4" s="12">
        <f>K4/G4</f>
        <v>4.7611923121187706E-2</v>
      </c>
      <c r="R4" s="12">
        <f>M4/G4</f>
        <v>1.3281160087466912E-2</v>
      </c>
      <c r="S4" s="12">
        <f>N4/G4</f>
        <v>0.4262630912648176</v>
      </c>
      <c r="T4" s="12">
        <f>O4/G4</f>
        <v>0.23033720796409254</v>
      </c>
      <c r="U4" s="16">
        <f>SUM(Q4:T4)</f>
        <v>0.71749338243756478</v>
      </c>
    </row>
    <row r="5" spans="1:21" ht="19.5" customHeight="1" x14ac:dyDescent="0.25">
      <c r="A5" s="10">
        <v>1</v>
      </c>
      <c r="B5" s="20" t="s">
        <v>26</v>
      </c>
      <c r="C5" s="20" t="s">
        <v>49</v>
      </c>
      <c r="D5" s="21">
        <v>21</v>
      </c>
      <c r="E5" s="21">
        <v>18</v>
      </c>
      <c r="F5" s="22">
        <v>9987</v>
      </c>
      <c r="G5" s="22">
        <v>7835</v>
      </c>
      <c r="H5" s="2">
        <v>7834</v>
      </c>
      <c r="I5" s="2">
        <v>2153</v>
      </c>
      <c r="J5" s="2">
        <v>234</v>
      </c>
      <c r="K5" s="2">
        <v>358</v>
      </c>
      <c r="L5" s="2">
        <v>1501</v>
      </c>
      <c r="M5" s="2">
        <v>77</v>
      </c>
      <c r="N5" s="2">
        <v>3370</v>
      </c>
      <c r="O5" s="2">
        <v>2311</v>
      </c>
      <c r="P5" s="19">
        <f t="shared" ref="P5:P50" si="1">G5/6</f>
        <v>1305.8333333333333</v>
      </c>
      <c r="Q5" s="12">
        <f>K5/G5</f>
        <v>4.569240587109126E-2</v>
      </c>
      <c r="R5" s="12">
        <f>M5/G5</f>
        <v>9.8276962348436501E-3</v>
      </c>
      <c r="S5" s="12">
        <f>N5/G5</f>
        <v>0.43012125079770264</v>
      </c>
      <c r="T5" s="12">
        <f>O5/G5</f>
        <v>0.29495851946394386</v>
      </c>
      <c r="U5" s="16">
        <f t="shared" ref="U5:U50" si="2">SUM(Q5:T5)</f>
        <v>0.78059987236758133</v>
      </c>
    </row>
    <row r="6" spans="1:21" ht="15.75" customHeight="1" x14ac:dyDescent="0.25">
      <c r="A6" s="10">
        <v>2</v>
      </c>
      <c r="B6" s="20" t="s">
        <v>27</v>
      </c>
      <c r="C6" s="20" t="s">
        <v>49</v>
      </c>
      <c r="D6" s="21">
        <v>4</v>
      </c>
      <c r="E6" s="21">
        <v>4</v>
      </c>
      <c r="F6" s="22">
        <v>1780</v>
      </c>
      <c r="G6" s="22">
        <v>1556</v>
      </c>
      <c r="H6" s="2">
        <v>1461</v>
      </c>
      <c r="I6" s="2">
        <v>319</v>
      </c>
      <c r="J6" s="2">
        <v>19</v>
      </c>
      <c r="K6" s="2">
        <v>74</v>
      </c>
      <c r="L6" s="2">
        <v>236</v>
      </c>
      <c r="M6" s="2">
        <v>13</v>
      </c>
      <c r="N6" s="2">
        <v>728</v>
      </c>
      <c r="O6" s="2">
        <v>476</v>
      </c>
      <c r="P6" s="19">
        <f t="shared" si="1"/>
        <v>259.33333333333331</v>
      </c>
      <c r="Q6" s="12">
        <f t="shared" ref="Q6:Q14" si="3">K6/G6</f>
        <v>4.7557840616966579E-2</v>
      </c>
      <c r="R6" s="12">
        <f t="shared" ref="R6:R14" si="4">M6/G6</f>
        <v>8.3547557840616959E-3</v>
      </c>
      <c r="S6" s="12">
        <f t="shared" ref="S6:S14" si="5">N6/G6</f>
        <v>0.46786632390745503</v>
      </c>
      <c r="T6" s="12">
        <f t="shared" ref="T6:T14" si="6">O6/G6</f>
        <v>0.3059125964010283</v>
      </c>
      <c r="U6" s="16">
        <f t="shared" si="2"/>
        <v>0.82969151670951158</v>
      </c>
    </row>
    <row r="7" spans="1:21" ht="15.75" customHeight="1" x14ac:dyDescent="0.25">
      <c r="A7" s="10">
        <v>3</v>
      </c>
      <c r="B7" s="20" t="s">
        <v>28</v>
      </c>
      <c r="C7" s="20" t="s">
        <v>49</v>
      </c>
      <c r="D7" s="21">
        <v>8</v>
      </c>
      <c r="E7" s="21">
        <v>8</v>
      </c>
      <c r="F7" s="22">
        <v>5428</v>
      </c>
      <c r="G7" s="22">
        <v>4656</v>
      </c>
      <c r="H7" s="2">
        <v>4105</v>
      </c>
      <c r="I7" s="2">
        <v>1323</v>
      </c>
      <c r="J7" s="2">
        <v>140</v>
      </c>
      <c r="K7" s="2">
        <v>274</v>
      </c>
      <c r="L7" s="2">
        <v>711</v>
      </c>
      <c r="M7" s="2">
        <v>51</v>
      </c>
      <c r="N7" s="2">
        <v>2152</v>
      </c>
      <c r="O7" s="2">
        <v>1360</v>
      </c>
      <c r="P7" s="19">
        <f t="shared" si="1"/>
        <v>776</v>
      </c>
      <c r="Q7" s="12">
        <f t="shared" si="3"/>
        <v>5.8848797250859106E-2</v>
      </c>
      <c r="R7" s="12">
        <f t="shared" si="4"/>
        <v>1.095360824742268E-2</v>
      </c>
      <c r="S7" s="12">
        <f t="shared" si="5"/>
        <v>0.46219931271477666</v>
      </c>
      <c r="T7" s="12">
        <f t="shared" si="6"/>
        <v>0.29209621993127149</v>
      </c>
      <c r="U7" s="16">
        <f t="shared" si="2"/>
        <v>0.82409793814432986</v>
      </c>
    </row>
    <row r="8" spans="1:21" ht="15.75" customHeight="1" x14ac:dyDescent="0.25">
      <c r="A8" s="10">
        <v>4</v>
      </c>
      <c r="B8" s="20" t="s">
        <v>29</v>
      </c>
      <c r="C8" s="20" t="s">
        <v>49</v>
      </c>
      <c r="D8" s="21">
        <v>4</v>
      </c>
      <c r="E8" s="21">
        <v>3</v>
      </c>
      <c r="F8" s="22">
        <v>1390</v>
      </c>
      <c r="G8" s="22">
        <v>1152</v>
      </c>
      <c r="H8" s="2">
        <v>1021</v>
      </c>
      <c r="I8" s="2">
        <v>369</v>
      </c>
      <c r="J8" s="2">
        <v>25</v>
      </c>
      <c r="K8" s="2">
        <v>92</v>
      </c>
      <c r="L8" s="2">
        <v>153</v>
      </c>
      <c r="M8" s="2">
        <v>8</v>
      </c>
      <c r="N8" s="2">
        <v>461</v>
      </c>
      <c r="O8" s="2">
        <v>388</v>
      </c>
      <c r="P8" s="19">
        <f t="shared" si="1"/>
        <v>192</v>
      </c>
      <c r="Q8" s="12">
        <f t="shared" si="3"/>
        <v>7.9861111111111105E-2</v>
      </c>
      <c r="R8" s="12">
        <f t="shared" si="4"/>
        <v>6.9444444444444441E-3</v>
      </c>
      <c r="S8" s="12">
        <f t="shared" si="5"/>
        <v>0.4001736111111111</v>
      </c>
      <c r="T8" s="12">
        <f t="shared" si="6"/>
        <v>0.33680555555555558</v>
      </c>
      <c r="U8" s="16">
        <f t="shared" si="2"/>
        <v>0.82378472222222221</v>
      </c>
    </row>
    <row r="9" spans="1:21" ht="15.75" customHeight="1" x14ac:dyDescent="0.25">
      <c r="A9" s="10">
        <v>5</v>
      </c>
      <c r="B9" s="20" t="s">
        <v>30</v>
      </c>
      <c r="C9" s="20" t="s">
        <v>49</v>
      </c>
      <c r="D9" s="21">
        <v>3</v>
      </c>
      <c r="E9" s="21">
        <v>3</v>
      </c>
      <c r="F9" s="21">
        <v>715</v>
      </c>
      <c r="G9" s="21">
        <v>545</v>
      </c>
      <c r="H9" s="2">
        <v>509</v>
      </c>
      <c r="I9" s="2">
        <v>206</v>
      </c>
      <c r="J9" s="2">
        <v>24</v>
      </c>
      <c r="K9" s="2">
        <v>25</v>
      </c>
      <c r="L9" s="2">
        <v>15</v>
      </c>
      <c r="M9" s="2">
        <v>6</v>
      </c>
      <c r="N9" s="2">
        <v>312</v>
      </c>
      <c r="O9" s="2">
        <v>171</v>
      </c>
      <c r="P9" s="19">
        <f t="shared" si="1"/>
        <v>90.833333333333329</v>
      </c>
      <c r="Q9" s="12">
        <f t="shared" si="3"/>
        <v>4.5871559633027525E-2</v>
      </c>
      <c r="R9" s="12">
        <f t="shared" si="4"/>
        <v>1.1009174311926606E-2</v>
      </c>
      <c r="S9" s="12">
        <f t="shared" si="5"/>
        <v>0.57247706422018352</v>
      </c>
      <c r="T9" s="12">
        <f t="shared" si="6"/>
        <v>0.31376146788990827</v>
      </c>
      <c r="U9" s="16">
        <f t="shared" si="2"/>
        <v>0.94311926605504603</v>
      </c>
    </row>
    <row r="10" spans="1:21" ht="15.75" customHeight="1" x14ac:dyDescent="0.25">
      <c r="A10" s="10">
        <v>6</v>
      </c>
      <c r="B10" s="20" t="s">
        <v>31</v>
      </c>
      <c r="C10" s="20" t="s">
        <v>49</v>
      </c>
      <c r="D10" s="21">
        <v>14</v>
      </c>
      <c r="E10" s="21">
        <v>14</v>
      </c>
      <c r="F10" s="22">
        <v>3883</v>
      </c>
      <c r="G10" s="22">
        <v>3260</v>
      </c>
      <c r="H10" s="2">
        <v>3097</v>
      </c>
      <c r="I10" s="2">
        <v>786</v>
      </c>
      <c r="J10" s="2">
        <v>76</v>
      </c>
      <c r="K10" s="2">
        <v>234</v>
      </c>
      <c r="L10" s="2">
        <v>531</v>
      </c>
      <c r="M10" s="2">
        <v>43</v>
      </c>
      <c r="N10" s="2">
        <v>1536</v>
      </c>
      <c r="O10" s="2">
        <v>699</v>
      </c>
      <c r="P10" s="19">
        <f t="shared" si="1"/>
        <v>543.33333333333337</v>
      </c>
      <c r="Q10" s="12">
        <f t="shared" si="3"/>
        <v>7.177914110429448E-2</v>
      </c>
      <c r="R10" s="12">
        <f t="shared" si="4"/>
        <v>1.3190184049079755E-2</v>
      </c>
      <c r="S10" s="12">
        <f t="shared" si="5"/>
        <v>0.47116564417177914</v>
      </c>
      <c r="T10" s="12">
        <f t="shared" si="6"/>
        <v>0.21441717791411044</v>
      </c>
      <c r="U10" s="16">
        <f t="shared" si="2"/>
        <v>0.7705521472392638</v>
      </c>
    </row>
    <row r="11" spans="1:21" ht="15.75" customHeight="1" x14ac:dyDescent="0.25">
      <c r="A11" s="10">
        <v>7</v>
      </c>
      <c r="B11" s="20" t="s">
        <v>32</v>
      </c>
      <c r="C11" s="20" t="s">
        <v>49</v>
      </c>
      <c r="D11" s="21">
        <v>6</v>
      </c>
      <c r="E11" s="21">
        <v>5</v>
      </c>
      <c r="F11" s="22">
        <v>2059</v>
      </c>
      <c r="G11" s="22">
        <v>1779</v>
      </c>
      <c r="H11" s="2">
        <v>1709</v>
      </c>
      <c r="I11" s="2">
        <v>350</v>
      </c>
      <c r="J11" s="2">
        <v>33</v>
      </c>
      <c r="K11" s="2">
        <v>111</v>
      </c>
      <c r="L11" s="2">
        <v>264</v>
      </c>
      <c r="M11" s="2">
        <v>6</v>
      </c>
      <c r="N11" s="2">
        <v>976</v>
      </c>
      <c r="O11" s="2">
        <v>365</v>
      </c>
      <c r="P11" s="19">
        <f t="shared" si="1"/>
        <v>296.5</v>
      </c>
      <c r="Q11" s="12">
        <f t="shared" si="3"/>
        <v>6.2394603709949412E-2</v>
      </c>
      <c r="R11" s="12">
        <f t="shared" si="4"/>
        <v>3.3726812816188868E-3</v>
      </c>
      <c r="S11" s="12">
        <f t="shared" si="5"/>
        <v>0.54862282181000566</v>
      </c>
      <c r="T11" s="12">
        <f t="shared" si="6"/>
        <v>0.20517144463181564</v>
      </c>
      <c r="U11" s="16">
        <f t="shared" si="2"/>
        <v>0.8195615514333896</v>
      </c>
    </row>
    <row r="12" spans="1:21" ht="15" customHeight="1" x14ac:dyDescent="0.25">
      <c r="A12" s="10">
        <v>8</v>
      </c>
      <c r="B12" s="20" t="s">
        <v>33</v>
      </c>
      <c r="C12" s="20" t="s">
        <v>49</v>
      </c>
      <c r="D12" s="21">
        <v>14</v>
      </c>
      <c r="E12" s="21">
        <v>8</v>
      </c>
      <c r="F12" s="22">
        <v>4098</v>
      </c>
      <c r="G12" s="22">
        <v>2980</v>
      </c>
      <c r="H12" s="2">
        <v>2816</v>
      </c>
      <c r="I12" s="2">
        <v>1282</v>
      </c>
      <c r="J12" s="2">
        <v>621</v>
      </c>
      <c r="K12" s="2">
        <v>145</v>
      </c>
      <c r="L12" s="2">
        <v>499</v>
      </c>
      <c r="M12" s="2">
        <v>25</v>
      </c>
      <c r="N12" s="2">
        <v>1644</v>
      </c>
      <c r="O12" s="2">
        <v>578</v>
      </c>
      <c r="P12" s="19">
        <f t="shared" si="1"/>
        <v>496.66666666666669</v>
      </c>
      <c r="Q12" s="12">
        <f t="shared" si="3"/>
        <v>4.8657718120805368E-2</v>
      </c>
      <c r="R12" s="12">
        <f t="shared" si="4"/>
        <v>8.389261744966443E-3</v>
      </c>
      <c r="S12" s="12">
        <f t="shared" si="5"/>
        <v>0.55167785234899325</v>
      </c>
      <c r="T12" s="12">
        <f t="shared" si="6"/>
        <v>0.19395973154362417</v>
      </c>
      <c r="U12" s="16">
        <f t="shared" si="2"/>
        <v>0.80268456375838926</v>
      </c>
    </row>
    <row r="13" spans="1:21" ht="15.75" customHeight="1" x14ac:dyDescent="0.25">
      <c r="A13" s="10">
        <v>9</v>
      </c>
      <c r="B13" s="20" t="s">
        <v>34</v>
      </c>
      <c r="C13" s="20" t="s">
        <v>49</v>
      </c>
      <c r="D13" s="21">
        <v>9</v>
      </c>
      <c r="E13" s="21">
        <v>9</v>
      </c>
      <c r="F13" s="22">
        <v>3449</v>
      </c>
      <c r="G13" s="22">
        <v>2933</v>
      </c>
      <c r="H13" s="2">
        <v>2662</v>
      </c>
      <c r="I13" s="2">
        <v>787</v>
      </c>
      <c r="J13" s="2">
        <v>113</v>
      </c>
      <c r="K13" s="2">
        <v>196</v>
      </c>
      <c r="L13" s="2">
        <v>669</v>
      </c>
      <c r="M13" s="2">
        <v>25</v>
      </c>
      <c r="N13" s="2">
        <v>1322</v>
      </c>
      <c r="O13" s="2">
        <v>643</v>
      </c>
      <c r="P13" s="19">
        <f t="shared" si="1"/>
        <v>488.83333333333331</v>
      </c>
      <c r="Q13" s="12">
        <f t="shared" si="3"/>
        <v>6.6825775656324582E-2</v>
      </c>
      <c r="R13" s="12">
        <f t="shared" si="4"/>
        <v>8.523695874531197E-3</v>
      </c>
      <c r="S13" s="12">
        <f t="shared" si="5"/>
        <v>0.45073303784520968</v>
      </c>
      <c r="T13" s="12">
        <f t="shared" si="6"/>
        <v>0.21922945789294238</v>
      </c>
      <c r="U13" s="16">
        <f t="shared" si="2"/>
        <v>0.74531196726900784</v>
      </c>
    </row>
    <row r="14" spans="1:21" ht="15.75" customHeight="1" x14ac:dyDescent="0.25">
      <c r="A14" s="10">
        <v>10</v>
      </c>
      <c r="B14" s="20" t="s">
        <v>35</v>
      </c>
      <c r="C14" s="20" t="s">
        <v>49</v>
      </c>
      <c r="D14" s="21">
        <v>15</v>
      </c>
      <c r="E14" s="21">
        <v>8</v>
      </c>
      <c r="F14" s="22">
        <v>5211</v>
      </c>
      <c r="G14" s="22">
        <v>4341</v>
      </c>
      <c r="H14" s="2">
        <v>4080</v>
      </c>
      <c r="I14" s="2">
        <v>1131</v>
      </c>
      <c r="J14" s="2">
        <v>121</v>
      </c>
      <c r="K14" s="2">
        <v>219</v>
      </c>
      <c r="L14" s="2">
        <v>599</v>
      </c>
      <c r="M14" s="2">
        <v>50</v>
      </c>
      <c r="N14" s="2">
        <v>2469</v>
      </c>
      <c r="O14" s="2">
        <v>903</v>
      </c>
      <c r="P14" s="19">
        <f t="shared" si="1"/>
        <v>723.5</v>
      </c>
      <c r="Q14" s="12">
        <f t="shared" si="3"/>
        <v>5.0449205252246027E-2</v>
      </c>
      <c r="R14" s="12">
        <f t="shared" si="4"/>
        <v>1.151808339092375E-2</v>
      </c>
      <c r="S14" s="12">
        <f t="shared" si="5"/>
        <v>0.56876295784381481</v>
      </c>
      <c r="T14" s="12">
        <f t="shared" si="6"/>
        <v>0.20801658604008294</v>
      </c>
      <c r="U14" s="16">
        <f t="shared" si="2"/>
        <v>0.8387468325270675</v>
      </c>
    </row>
    <row r="15" spans="1:21" ht="15.75" customHeight="1" x14ac:dyDescent="0.25">
      <c r="A15" s="10">
        <v>11</v>
      </c>
      <c r="B15" s="20" t="s">
        <v>36</v>
      </c>
      <c r="C15" s="20" t="s">
        <v>49</v>
      </c>
      <c r="D15" s="21">
        <v>22</v>
      </c>
      <c r="E15" s="21">
        <v>14</v>
      </c>
      <c r="F15" s="22">
        <v>12103</v>
      </c>
      <c r="G15" s="22">
        <v>10108</v>
      </c>
      <c r="H15" s="2">
        <v>9535</v>
      </c>
      <c r="I15" s="2">
        <v>2568</v>
      </c>
      <c r="J15" s="2">
        <v>228</v>
      </c>
      <c r="K15" s="2">
        <v>384</v>
      </c>
      <c r="L15" s="2">
        <v>3388</v>
      </c>
      <c r="M15" s="2">
        <v>118</v>
      </c>
      <c r="N15" s="2">
        <v>4293</v>
      </c>
      <c r="O15" s="2">
        <v>1685</v>
      </c>
      <c r="P15" s="19">
        <f t="shared" si="1"/>
        <v>1684.6666666666667</v>
      </c>
      <c r="Q15" s="12">
        <f>K15/G15</f>
        <v>3.7989711119905026E-2</v>
      </c>
      <c r="R15" s="12">
        <f>M15/G15</f>
        <v>1.1673921646220815E-2</v>
      </c>
      <c r="S15" s="12">
        <f>N15/G15</f>
        <v>0.42471309853581324</v>
      </c>
      <c r="T15" s="12">
        <f>O15/G15</f>
        <v>0.16669964384645825</v>
      </c>
      <c r="U15" s="16">
        <f t="shared" si="2"/>
        <v>0.64107637514839733</v>
      </c>
    </row>
    <row r="16" spans="1:21" ht="15.75" customHeight="1" x14ac:dyDescent="0.25">
      <c r="A16" s="10">
        <v>12</v>
      </c>
      <c r="B16" s="20" t="s">
        <v>37</v>
      </c>
      <c r="C16" s="20" t="s">
        <v>49</v>
      </c>
      <c r="D16" s="21">
        <v>15</v>
      </c>
      <c r="E16" s="21">
        <v>11</v>
      </c>
      <c r="F16" s="22">
        <v>5680</v>
      </c>
      <c r="G16" s="22">
        <v>4753</v>
      </c>
      <c r="H16" s="2">
        <v>4641</v>
      </c>
      <c r="I16" s="2">
        <v>1039</v>
      </c>
      <c r="J16" s="2">
        <v>142</v>
      </c>
      <c r="K16" s="2">
        <v>254</v>
      </c>
      <c r="L16" s="2">
        <v>794</v>
      </c>
      <c r="M16" s="2">
        <v>40</v>
      </c>
      <c r="N16" s="2">
        <v>2496</v>
      </c>
      <c r="O16" s="2">
        <v>1048</v>
      </c>
      <c r="P16" s="19">
        <f t="shared" si="1"/>
        <v>792.16666666666663</v>
      </c>
      <c r="Q16" s="12">
        <f t="shared" ref="Q16:Q33" si="7">K16/G16</f>
        <v>5.343993267410057E-2</v>
      </c>
      <c r="R16" s="12">
        <f t="shared" ref="R16:R33" si="8">M16/G16</f>
        <v>8.4157374289922163E-3</v>
      </c>
      <c r="S16" s="12">
        <f t="shared" ref="S16:S33" si="9">N16/G16</f>
        <v>0.52514201556911422</v>
      </c>
      <c r="T16" s="12">
        <f t="shared" ref="T16:T33" si="10">O16/G16</f>
        <v>0.22049232063959603</v>
      </c>
      <c r="U16" s="16">
        <f t="shared" si="2"/>
        <v>0.80749000631180301</v>
      </c>
    </row>
    <row r="17" spans="1:21" ht="15.75" customHeight="1" x14ac:dyDescent="0.25">
      <c r="A17" s="10">
        <v>13</v>
      </c>
      <c r="B17" s="20" t="s">
        <v>38</v>
      </c>
      <c r="C17" s="20" t="s">
        <v>49</v>
      </c>
      <c r="D17" s="21">
        <v>8</v>
      </c>
      <c r="E17" s="21">
        <v>6</v>
      </c>
      <c r="F17" s="22">
        <v>2462</v>
      </c>
      <c r="G17" s="22">
        <v>2150</v>
      </c>
      <c r="H17" s="2">
        <v>2068</v>
      </c>
      <c r="I17" s="2">
        <v>394</v>
      </c>
      <c r="J17" s="2">
        <v>47</v>
      </c>
      <c r="K17" s="2">
        <v>141</v>
      </c>
      <c r="L17" s="2">
        <v>524</v>
      </c>
      <c r="M17" s="2">
        <v>15</v>
      </c>
      <c r="N17" s="2">
        <v>974</v>
      </c>
      <c r="O17" s="2">
        <v>415</v>
      </c>
      <c r="P17" s="19">
        <f t="shared" si="1"/>
        <v>358.33333333333331</v>
      </c>
      <c r="Q17" s="12">
        <f t="shared" si="7"/>
        <v>6.558139534883721E-2</v>
      </c>
      <c r="R17" s="12">
        <f t="shared" si="8"/>
        <v>6.9767441860465115E-3</v>
      </c>
      <c r="S17" s="12">
        <f t="shared" si="9"/>
        <v>0.45302325581395347</v>
      </c>
      <c r="T17" s="12">
        <f t="shared" si="10"/>
        <v>0.19302325581395349</v>
      </c>
      <c r="U17" s="16">
        <f t="shared" si="2"/>
        <v>0.71860465116279071</v>
      </c>
    </row>
    <row r="18" spans="1:21" ht="15.75" customHeight="1" x14ac:dyDescent="0.25">
      <c r="A18" s="10">
        <v>14</v>
      </c>
      <c r="B18" s="20" t="s">
        <v>39</v>
      </c>
      <c r="C18" s="20" t="s">
        <v>49</v>
      </c>
      <c r="D18" s="21">
        <v>7</v>
      </c>
      <c r="E18" s="21">
        <v>2</v>
      </c>
      <c r="F18" s="22">
        <v>4327</v>
      </c>
      <c r="G18" s="22">
        <v>3190</v>
      </c>
      <c r="H18" s="2">
        <v>3023</v>
      </c>
      <c r="I18" s="2">
        <v>1304</v>
      </c>
      <c r="J18" s="2">
        <v>326</v>
      </c>
      <c r="K18" s="2">
        <v>157</v>
      </c>
      <c r="L18" s="2">
        <v>437</v>
      </c>
      <c r="M18" s="2">
        <v>18</v>
      </c>
      <c r="N18" s="2">
        <v>1475</v>
      </c>
      <c r="O18" s="2">
        <v>1047</v>
      </c>
      <c r="P18" s="19">
        <f t="shared" si="1"/>
        <v>531.66666666666663</v>
      </c>
      <c r="Q18" s="12">
        <f t="shared" si="7"/>
        <v>4.921630094043887E-2</v>
      </c>
      <c r="R18" s="12">
        <f t="shared" si="8"/>
        <v>5.642633228840125E-3</v>
      </c>
      <c r="S18" s="12">
        <f t="shared" si="9"/>
        <v>0.46238244514106586</v>
      </c>
      <c r="T18" s="12">
        <f t="shared" si="10"/>
        <v>0.32821316614420065</v>
      </c>
      <c r="U18" s="16">
        <f t="shared" si="2"/>
        <v>0.84545454545454546</v>
      </c>
    </row>
    <row r="19" spans="1:21" ht="15.75" customHeight="1" x14ac:dyDescent="0.25">
      <c r="A19" s="10">
        <v>15</v>
      </c>
      <c r="B19" s="20" t="s">
        <v>40</v>
      </c>
      <c r="C19" s="20" t="s">
        <v>49</v>
      </c>
      <c r="D19" s="21">
        <v>3</v>
      </c>
      <c r="E19" s="21">
        <v>1</v>
      </c>
      <c r="F19" s="21">
        <v>580</v>
      </c>
      <c r="G19" s="21">
        <v>435</v>
      </c>
      <c r="H19" s="2">
        <v>270</v>
      </c>
      <c r="I19" s="2">
        <v>310</v>
      </c>
      <c r="J19" s="2">
        <v>32</v>
      </c>
      <c r="K19" s="2">
        <v>32</v>
      </c>
      <c r="L19" s="2"/>
      <c r="M19" s="2">
        <v>2</v>
      </c>
      <c r="N19" s="2">
        <v>244</v>
      </c>
      <c r="O19" s="2">
        <v>149</v>
      </c>
      <c r="P19" s="19">
        <f t="shared" si="1"/>
        <v>72.5</v>
      </c>
      <c r="Q19" s="12">
        <f t="shared" si="7"/>
        <v>7.3563218390804597E-2</v>
      </c>
      <c r="R19" s="12">
        <f t="shared" si="8"/>
        <v>4.5977011494252873E-3</v>
      </c>
      <c r="S19" s="12">
        <f t="shared" si="9"/>
        <v>0.56091954022988511</v>
      </c>
      <c r="T19" s="12">
        <f t="shared" si="10"/>
        <v>0.34252873563218389</v>
      </c>
      <c r="U19" s="16">
        <f t="shared" si="2"/>
        <v>0.98160919540229885</v>
      </c>
    </row>
    <row r="20" spans="1:21" ht="15.75" customHeight="1" x14ac:dyDescent="0.25">
      <c r="A20" s="10">
        <v>16</v>
      </c>
      <c r="B20" s="20" t="s">
        <v>41</v>
      </c>
      <c r="C20" s="20" t="s">
        <v>49</v>
      </c>
      <c r="D20" s="21">
        <v>3</v>
      </c>
      <c r="E20" s="21">
        <v>3</v>
      </c>
      <c r="F20" s="21">
        <v>600</v>
      </c>
      <c r="G20" s="21">
        <v>533</v>
      </c>
      <c r="H20" s="2">
        <v>492</v>
      </c>
      <c r="I20" s="2">
        <v>108</v>
      </c>
      <c r="J20" s="2">
        <v>5</v>
      </c>
      <c r="K20" s="2">
        <v>29</v>
      </c>
      <c r="L20" s="2">
        <v>87</v>
      </c>
      <c r="M20" s="2">
        <v>3</v>
      </c>
      <c r="N20" s="2">
        <v>221</v>
      </c>
      <c r="O20" s="2">
        <v>176</v>
      </c>
      <c r="P20" s="19">
        <f t="shared" si="1"/>
        <v>88.833333333333329</v>
      </c>
      <c r="Q20" s="12">
        <f t="shared" si="7"/>
        <v>5.4409005628517824E-2</v>
      </c>
      <c r="R20" s="12">
        <f t="shared" si="8"/>
        <v>5.6285178236397749E-3</v>
      </c>
      <c r="S20" s="12">
        <f t="shared" si="9"/>
        <v>0.41463414634146339</v>
      </c>
      <c r="T20" s="12">
        <f t="shared" si="10"/>
        <v>0.33020637898686678</v>
      </c>
      <c r="U20" s="16">
        <f t="shared" si="2"/>
        <v>0.80487804878048774</v>
      </c>
    </row>
    <row r="21" spans="1:21" ht="15.75" customHeight="1" x14ac:dyDescent="0.25">
      <c r="A21" s="10">
        <v>17</v>
      </c>
      <c r="B21" s="20" t="s">
        <v>42</v>
      </c>
      <c r="C21" s="20" t="s">
        <v>49</v>
      </c>
      <c r="D21" s="21">
        <v>3</v>
      </c>
      <c r="E21" s="21">
        <v>1</v>
      </c>
      <c r="F21" s="22">
        <v>1389</v>
      </c>
      <c r="G21" s="22">
        <v>1045</v>
      </c>
      <c r="H21" s="2">
        <v>846</v>
      </c>
      <c r="I21" s="2">
        <v>543</v>
      </c>
      <c r="J21" s="2">
        <v>85</v>
      </c>
      <c r="K21" s="2">
        <v>31</v>
      </c>
      <c r="L21" s="2">
        <v>280</v>
      </c>
      <c r="M21" s="2">
        <v>16</v>
      </c>
      <c r="N21" s="2">
        <v>414</v>
      </c>
      <c r="O21" s="2">
        <v>282</v>
      </c>
      <c r="P21" s="19">
        <f t="shared" si="1"/>
        <v>174.16666666666666</v>
      </c>
      <c r="Q21" s="12">
        <f t="shared" si="7"/>
        <v>2.9665071770334929E-2</v>
      </c>
      <c r="R21" s="12">
        <f t="shared" si="8"/>
        <v>1.5311004784688996E-2</v>
      </c>
      <c r="S21" s="12">
        <f t="shared" si="9"/>
        <v>0.39617224880382773</v>
      </c>
      <c r="T21" s="12">
        <f t="shared" si="10"/>
        <v>0.26985645933014352</v>
      </c>
      <c r="U21" s="16">
        <f t="shared" si="2"/>
        <v>0.7110047846889952</v>
      </c>
    </row>
    <row r="22" spans="1:21" ht="15" customHeight="1" x14ac:dyDescent="0.25">
      <c r="A22" s="10">
        <v>18</v>
      </c>
      <c r="B22" s="20" t="s">
        <v>43</v>
      </c>
      <c r="C22" s="20" t="s">
        <v>49</v>
      </c>
      <c r="D22" s="21">
        <v>11</v>
      </c>
      <c r="E22" s="21">
        <v>6</v>
      </c>
      <c r="F22" s="22">
        <v>4780</v>
      </c>
      <c r="G22" s="22">
        <v>3810</v>
      </c>
      <c r="H22" s="2">
        <v>3621</v>
      </c>
      <c r="I22" s="2">
        <v>1159</v>
      </c>
      <c r="J22" s="2">
        <v>109</v>
      </c>
      <c r="K22" s="2">
        <v>235</v>
      </c>
      <c r="L22" s="2">
        <v>765</v>
      </c>
      <c r="M22" s="2">
        <v>57</v>
      </c>
      <c r="N22" s="2">
        <v>1576</v>
      </c>
      <c r="O22" s="2">
        <v>766</v>
      </c>
      <c r="P22" s="19">
        <f t="shared" si="1"/>
        <v>635</v>
      </c>
      <c r="Q22" s="12">
        <f t="shared" si="7"/>
        <v>6.1679790026246718E-2</v>
      </c>
      <c r="R22" s="12">
        <f t="shared" si="8"/>
        <v>1.4960629921259842E-2</v>
      </c>
      <c r="S22" s="12">
        <f t="shared" si="9"/>
        <v>0.41364829396325459</v>
      </c>
      <c r="T22" s="12">
        <f t="shared" si="10"/>
        <v>0.20104986876640421</v>
      </c>
      <c r="U22" s="16">
        <f t="shared" si="2"/>
        <v>0.6913385826771653</v>
      </c>
    </row>
    <row r="23" spans="1:21" ht="15.75" customHeight="1" x14ac:dyDescent="0.25">
      <c r="A23" s="10">
        <v>19</v>
      </c>
      <c r="B23" s="20" t="s">
        <v>44</v>
      </c>
      <c r="C23" s="20" t="s">
        <v>49</v>
      </c>
      <c r="D23" s="21">
        <v>23</v>
      </c>
      <c r="E23" s="21">
        <v>11</v>
      </c>
      <c r="F23" s="22">
        <v>7970</v>
      </c>
      <c r="G23" s="22">
        <v>6522</v>
      </c>
      <c r="H23" s="2">
        <v>6594</v>
      </c>
      <c r="I23" s="2">
        <v>1376</v>
      </c>
      <c r="J23" s="2">
        <v>187</v>
      </c>
      <c r="K23" s="2">
        <v>317</v>
      </c>
      <c r="L23" s="2">
        <v>1326</v>
      </c>
      <c r="M23" s="2">
        <v>86</v>
      </c>
      <c r="N23" s="2">
        <v>3123</v>
      </c>
      <c r="O23" s="2">
        <v>1470</v>
      </c>
      <c r="P23" s="19">
        <f t="shared" si="1"/>
        <v>1087</v>
      </c>
      <c r="Q23" s="12">
        <f t="shared" si="7"/>
        <v>4.8604722477767558E-2</v>
      </c>
      <c r="R23" s="12">
        <f t="shared" si="8"/>
        <v>1.3186139221097824E-2</v>
      </c>
      <c r="S23" s="12">
        <f t="shared" si="9"/>
        <v>0.47884084636614538</v>
      </c>
      <c r="T23" s="12">
        <f t="shared" si="10"/>
        <v>0.22539098436062557</v>
      </c>
      <c r="U23" s="16">
        <f t="shared" si="2"/>
        <v>0.76602269242563625</v>
      </c>
    </row>
    <row r="24" spans="1:21" ht="15.75" customHeight="1" x14ac:dyDescent="0.25">
      <c r="A24" s="10">
        <v>20</v>
      </c>
      <c r="B24" s="20" t="s">
        <v>45</v>
      </c>
      <c r="C24" s="20" t="s">
        <v>49</v>
      </c>
      <c r="D24" s="21">
        <v>19</v>
      </c>
      <c r="E24" s="21">
        <v>15</v>
      </c>
      <c r="F24" s="22">
        <v>11180</v>
      </c>
      <c r="G24" s="22">
        <v>9157</v>
      </c>
      <c r="H24" s="2">
        <v>8463</v>
      </c>
      <c r="I24" s="2">
        <v>2717</v>
      </c>
      <c r="J24" s="2">
        <v>223</v>
      </c>
      <c r="K24" s="2">
        <v>267</v>
      </c>
      <c r="L24" s="2">
        <v>4515</v>
      </c>
      <c r="M24" s="2">
        <v>207</v>
      </c>
      <c r="N24" s="2">
        <v>2373</v>
      </c>
      <c r="O24" s="2">
        <v>1675</v>
      </c>
      <c r="P24" s="19">
        <f t="shared" si="1"/>
        <v>1526.1666666666667</v>
      </c>
      <c r="Q24" s="12">
        <f t="shared" si="7"/>
        <v>2.9158021185977941E-2</v>
      </c>
      <c r="R24" s="12">
        <f t="shared" si="8"/>
        <v>2.2605656874522224E-2</v>
      </c>
      <c r="S24" s="12">
        <f t="shared" si="9"/>
        <v>0.25914600851807362</v>
      </c>
      <c r="T24" s="12">
        <f t="shared" si="10"/>
        <v>0.1829201703614721</v>
      </c>
      <c r="U24" s="16">
        <f t="shared" si="2"/>
        <v>0.49382985694004589</v>
      </c>
    </row>
    <row r="25" spans="1:21" x14ac:dyDescent="0.25">
      <c r="A25" s="10">
        <v>21</v>
      </c>
      <c r="B25" s="20" t="s">
        <v>46</v>
      </c>
      <c r="C25" s="20" t="s">
        <v>49</v>
      </c>
      <c r="D25" s="21">
        <v>11</v>
      </c>
      <c r="E25" s="21">
        <v>7</v>
      </c>
      <c r="F25" s="22">
        <v>5232</v>
      </c>
      <c r="G25" s="22">
        <v>4257</v>
      </c>
      <c r="H25" s="23">
        <v>3912</v>
      </c>
      <c r="I25" s="23">
        <v>1320</v>
      </c>
      <c r="J25" s="23">
        <v>159</v>
      </c>
      <c r="K25" s="23">
        <v>168</v>
      </c>
      <c r="L25" s="23">
        <v>904</v>
      </c>
      <c r="M25" s="23">
        <v>108</v>
      </c>
      <c r="N25" s="23">
        <v>1725</v>
      </c>
      <c r="O25" s="23">
        <v>1128</v>
      </c>
      <c r="P25" s="19">
        <f t="shared" si="1"/>
        <v>709.5</v>
      </c>
      <c r="Q25" s="12">
        <f t="shared" si="7"/>
        <v>3.9464411557434811E-2</v>
      </c>
      <c r="R25" s="12">
        <f t="shared" si="8"/>
        <v>2.5369978858350951E-2</v>
      </c>
      <c r="S25" s="12">
        <f t="shared" si="9"/>
        <v>0.40521494009866105</v>
      </c>
      <c r="T25" s="12">
        <f t="shared" si="10"/>
        <v>0.26497533474277662</v>
      </c>
      <c r="U25" s="16">
        <f t="shared" si="2"/>
        <v>0.73502466525722343</v>
      </c>
    </row>
    <row r="26" spans="1:21" ht="26.25" x14ac:dyDescent="0.25">
      <c r="A26" s="10">
        <v>22</v>
      </c>
      <c r="B26" s="20" t="s">
        <v>47</v>
      </c>
      <c r="C26" s="20" t="s">
        <v>49</v>
      </c>
      <c r="D26" s="21">
        <v>11</v>
      </c>
      <c r="E26" s="21">
        <v>7</v>
      </c>
      <c r="F26" s="22">
        <v>7321</v>
      </c>
      <c r="G26" s="22">
        <v>5903</v>
      </c>
      <c r="H26" s="23">
        <v>5517</v>
      </c>
      <c r="I26" s="23">
        <v>1804</v>
      </c>
      <c r="J26" s="23">
        <v>188</v>
      </c>
      <c r="K26" s="23">
        <v>187</v>
      </c>
      <c r="L26" s="23">
        <v>2192</v>
      </c>
      <c r="M26" s="23">
        <v>128</v>
      </c>
      <c r="N26" s="23">
        <v>2068</v>
      </c>
      <c r="O26" s="23">
        <v>1225</v>
      </c>
      <c r="P26" s="19">
        <f t="shared" si="1"/>
        <v>983.83333333333337</v>
      </c>
      <c r="Q26" s="12">
        <f t="shared" si="7"/>
        <v>3.1678807386074877E-2</v>
      </c>
      <c r="R26" s="12">
        <f t="shared" si="8"/>
        <v>2.1683889547687615E-2</v>
      </c>
      <c r="S26" s="12">
        <f t="shared" si="9"/>
        <v>0.35033034050482803</v>
      </c>
      <c r="T26" s="12">
        <f t="shared" si="10"/>
        <v>0.20752159918685414</v>
      </c>
      <c r="U26" s="16">
        <f t="shared" si="2"/>
        <v>0.61121463662544473</v>
      </c>
    </row>
    <row r="27" spans="1:21" x14ac:dyDescent="0.25">
      <c r="A27" s="10">
        <v>23</v>
      </c>
      <c r="B27" s="20" t="s">
        <v>48</v>
      </c>
      <c r="C27" s="20" t="s">
        <v>49</v>
      </c>
      <c r="D27" s="21">
        <v>8</v>
      </c>
      <c r="E27" s="21">
        <v>6</v>
      </c>
      <c r="F27" s="22">
        <v>4694</v>
      </c>
      <c r="G27" s="22">
        <v>3990</v>
      </c>
      <c r="H27" s="23">
        <v>3638</v>
      </c>
      <c r="I27" s="23">
        <v>1056</v>
      </c>
      <c r="J27" s="23">
        <v>201</v>
      </c>
      <c r="K27" s="23">
        <v>207</v>
      </c>
      <c r="L27" s="23">
        <v>1493</v>
      </c>
      <c r="M27" s="23">
        <v>52</v>
      </c>
      <c r="N27" s="23">
        <v>1086</v>
      </c>
      <c r="O27" s="23">
        <v>1054</v>
      </c>
      <c r="P27" s="19">
        <f t="shared" si="1"/>
        <v>665</v>
      </c>
      <c r="Q27" s="12">
        <f t="shared" si="7"/>
        <v>5.1879699248120303E-2</v>
      </c>
      <c r="R27" s="12">
        <f t="shared" si="8"/>
        <v>1.3032581453634085E-2</v>
      </c>
      <c r="S27" s="12">
        <f t="shared" si="9"/>
        <v>0.27218045112781952</v>
      </c>
      <c r="T27" s="12">
        <f t="shared" si="10"/>
        <v>0.26416040100250626</v>
      </c>
      <c r="U27" s="16">
        <f t="shared" si="2"/>
        <v>0.60125313283208015</v>
      </c>
    </row>
    <row r="28" spans="1:21" x14ac:dyDescent="0.25">
      <c r="A28" s="10">
        <v>24</v>
      </c>
      <c r="B28" s="3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19">
        <f t="shared" si="1"/>
        <v>0</v>
      </c>
      <c r="Q28" s="12" t="e">
        <f t="shared" si="7"/>
        <v>#DIV/0!</v>
      </c>
      <c r="R28" s="12" t="e">
        <f t="shared" si="8"/>
        <v>#DIV/0!</v>
      </c>
      <c r="S28" s="12" t="e">
        <f t="shared" si="9"/>
        <v>#DIV/0!</v>
      </c>
      <c r="T28" s="12" t="e">
        <f t="shared" si="10"/>
        <v>#DIV/0!</v>
      </c>
      <c r="U28" s="16" t="e">
        <f t="shared" si="2"/>
        <v>#DIV/0!</v>
      </c>
    </row>
    <row r="29" spans="1:21" x14ac:dyDescent="0.25">
      <c r="A29" s="10">
        <v>25</v>
      </c>
      <c r="B29" s="3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19">
        <f t="shared" si="1"/>
        <v>0</v>
      </c>
      <c r="Q29" s="12" t="e">
        <f t="shared" si="7"/>
        <v>#DIV/0!</v>
      </c>
      <c r="R29" s="12" t="e">
        <f t="shared" si="8"/>
        <v>#DIV/0!</v>
      </c>
      <c r="S29" s="12" t="e">
        <f t="shared" si="9"/>
        <v>#DIV/0!</v>
      </c>
      <c r="T29" s="12" t="e">
        <f t="shared" si="10"/>
        <v>#DIV/0!</v>
      </c>
      <c r="U29" s="16" t="e">
        <f t="shared" si="2"/>
        <v>#DIV/0!</v>
      </c>
    </row>
    <row r="30" spans="1:21" x14ac:dyDescent="0.25">
      <c r="A30" s="10">
        <v>26</v>
      </c>
      <c r="B30" s="3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19">
        <f t="shared" si="1"/>
        <v>0</v>
      </c>
      <c r="Q30" s="12" t="e">
        <f t="shared" si="7"/>
        <v>#DIV/0!</v>
      </c>
      <c r="R30" s="12" t="e">
        <f t="shared" si="8"/>
        <v>#DIV/0!</v>
      </c>
      <c r="S30" s="12" t="e">
        <f t="shared" si="9"/>
        <v>#DIV/0!</v>
      </c>
      <c r="T30" s="12" t="e">
        <f t="shared" si="10"/>
        <v>#DIV/0!</v>
      </c>
      <c r="U30" s="16" t="e">
        <f t="shared" si="2"/>
        <v>#DIV/0!</v>
      </c>
    </row>
    <row r="31" spans="1:21" x14ac:dyDescent="0.25">
      <c r="A31" s="10">
        <v>27</v>
      </c>
      <c r="B31" s="3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19">
        <f t="shared" si="1"/>
        <v>0</v>
      </c>
      <c r="Q31" s="12" t="e">
        <f t="shared" si="7"/>
        <v>#DIV/0!</v>
      </c>
      <c r="R31" s="12" t="e">
        <f t="shared" si="8"/>
        <v>#DIV/0!</v>
      </c>
      <c r="S31" s="12" t="e">
        <f t="shared" si="9"/>
        <v>#DIV/0!</v>
      </c>
      <c r="T31" s="12" t="e">
        <f t="shared" si="10"/>
        <v>#DIV/0!</v>
      </c>
      <c r="U31" s="16" t="e">
        <f t="shared" si="2"/>
        <v>#DIV/0!</v>
      </c>
    </row>
    <row r="32" spans="1:21" x14ac:dyDescent="0.25">
      <c r="A32" s="10">
        <v>28</v>
      </c>
      <c r="B32" s="3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19">
        <f t="shared" si="1"/>
        <v>0</v>
      </c>
      <c r="Q32" s="12" t="e">
        <f t="shared" si="7"/>
        <v>#DIV/0!</v>
      </c>
      <c r="R32" s="12" t="e">
        <f t="shared" si="8"/>
        <v>#DIV/0!</v>
      </c>
      <c r="S32" s="12" t="e">
        <f t="shared" si="9"/>
        <v>#DIV/0!</v>
      </c>
      <c r="T32" s="12" t="e">
        <f t="shared" si="10"/>
        <v>#DIV/0!</v>
      </c>
      <c r="U32" s="16" t="e">
        <f t="shared" si="2"/>
        <v>#DIV/0!</v>
      </c>
    </row>
    <row r="33" spans="1:21" x14ac:dyDescent="0.25">
      <c r="A33" s="10">
        <v>29</v>
      </c>
      <c r="B33" s="3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19">
        <f t="shared" si="1"/>
        <v>0</v>
      </c>
      <c r="Q33" s="12" t="e">
        <f t="shared" si="7"/>
        <v>#DIV/0!</v>
      </c>
      <c r="R33" s="12" t="e">
        <f t="shared" si="8"/>
        <v>#DIV/0!</v>
      </c>
      <c r="S33" s="12" t="e">
        <f t="shared" si="9"/>
        <v>#DIV/0!</v>
      </c>
      <c r="T33" s="12" t="e">
        <f t="shared" si="10"/>
        <v>#DIV/0!</v>
      </c>
      <c r="U33" s="16" t="e">
        <f t="shared" si="2"/>
        <v>#DIV/0!</v>
      </c>
    </row>
    <row r="34" spans="1:21" x14ac:dyDescent="0.25">
      <c r="A34" s="10">
        <v>30</v>
      </c>
      <c r="B34" s="3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19">
        <f t="shared" si="1"/>
        <v>0</v>
      </c>
      <c r="Q34" s="12" t="e">
        <f>K34/G34</f>
        <v>#DIV/0!</v>
      </c>
      <c r="R34" s="12" t="e">
        <f>M34/G34</f>
        <v>#DIV/0!</v>
      </c>
      <c r="S34" s="12" t="e">
        <f>N34/G34</f>
        <v>#DIV/0!</v>
      </c>
      <c r="T34" s="12" t="e">
        <f>O34/G34</f>
        <v>#DIV/0!</v>
      </c>
      <c r="U34" s="16" t="e">
        <f t="shared" si="2"/>
        <v>#DIV/0!</v>
      </c>
    </row>
    <row r="35" spans="1:21" x14ac:dyDescent="0.25">
      <c r="A35" s="10">
        <v>31</v>
      </c>
      <c r="B35" s="3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19">
        <f t="shared" si="1"/>
        <v>0</v>
      </c>
      <c r="Q35" s="12" t="e">
        <f t="shared" ref="Q35:Q43" si="11">K35/G35</f>
        <v>#DIV/0!</v>
      </c>
      <c r="R35" s="12" t="e">
        <f t="shared" ref="R35:R43" si="12">M35/G35</f>
        <v>#DIV/0!</v>
      </c>
      <c r="S35" s="12" t="e">
        <f t="shared" ref="S35:S43" si="13">N35/G35</f>
        <v>#DIV/0!</v>
      </c>
      <c r="T35" s="12" t="e">
        <f t="shared" ref="T35:T43" si="14">O35/G35</f>
        <v>#DIV/0!</v>
      </c>
      <c r="U35" s="16" t="e">
        <f t="shared" si="2"/>
        <v>#DIV/0!</v>
      </c>
    </row>
    <row r="36" spans="1:21" x14ac:dyDescent="0.25">
      <c r="A36" s="10">
        <v>32</v>
      </c>
      <c r="B36" s="3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19">
        <f t="shared" si="1"/>
        <v>0</v>
      </c>
      <c r="Q36" s="12" t="e">
        <f t="shared" si="11"/>
        <v>#DIV/0!</v>
      </c>
      <c r="R36" s="12" t="e">
        <f t="shared" si="12"/>
        <v>#DIV/0!</v>
      </c>
      <c r="S36" s="12" t="e">
        <f t="shared" si="13"/>
        <v>#DIV/0!</v>
      </c>
      <c r="T36" s="12" t="e">
        <f t="shared" si="14"/>
        <v>#DIV/0!</v>
      </c>
      <c r="U36" s="16" t="e">
        <f t="shared" si="2"/>
        <v>#DIV/0!</v>
      </c>
    </row>
    <row r="37" spans="1:21" x14ac:dyDescent="0.25">
      <c r="A37" s="10">
        <v>33</v>
      </c>
      <c r="B37" s="3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19">
        <f t="shared" si="1"/>
        <v>0</v>
      </c>
      <c r="Q37" s="12" t="e">
        <f t="shared" si="11"/>
        <v>#DIV/0!</v>
      </c>
      <c r="R37" s="12" t="e">
        <f t="shared" si="12"/>
        <v>#DIV/0!</v>
      </c>
      <c r="S37" s="12" t="e">
        <f t="shared" si="13"/>
        <v>#DIV/0!</v>
      </c>
      <c r="T37" s="12" t="e">
        <f t="shared" si="14"/>
        <v>#DIV/0!</v>
      </c>
      <c r="U37" s="16" t="e">
        <f t="shared" si="2"/>
        <v>#DIV/0!</v>
      </c>
    </row>
    <row r="38" spans="1:21" x14ac:dyDescent="0.25">
      <c r="A38" s="10">
        <v>34</v>
      </c>
      <c r="B38" s="3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19">
        <f t="shared" si="1"/>
        <v>0</v>
      </c>
      <c r="Q38" s="12" t="e">
        <f t="shared" si="11"/>
        <v>#DIV/0!</v>
      </c>
      <c r="R38" s="12" t="e">
        <f t="shared" si="12"/>
        <v>#DIV/0!</v>
      </c>
      <c r="S38" s="12" t="e">
        <f t="shared" si="13"/>
        <v>#DIV/0!</v>
      </c>
      <c r="T38" s="12" t="e">
        <f t="shared" si="14"/>
        <v>#DIV/0!</v>
      </c>
      <c r="U38" s="16" t="e">
        <f t="shared" si="2"/>
        <v>#DIV/0!</v>
      </c>
    </row>
    <row r="39" spans="1:21" x14ac:dyDescent="0.25">
      <c r="A39" s="10">
        <v>35</v>
      </c>
      <c r="B39" s="3"/>
      <c r="C39" s="3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19">
        <f t="shared" si="1"/>
        <v>0</v>
      </c>
      <c r="Q39" s="12" t="e">
        <f t="shared" si="11"/>
        <v>#DIV/0!</v>
      </c>
      <c r="R39" s="12" t="e">
        <f t="shared" si="12"/>
        <v>#DIV/0!</v>
      </c>
      <c r="S39" s="12" t="e">
        <f t="shared" si="13"/>
        <v>#DIV/0!</v>
      </c>
      <c r="T39" s="12" t="e">
        <f t="shared" si="14"/>
        <v>#DIV/0!</v>
      </c>
      <c r="U39" s="16" t="e">
        <f t="shared" si="2"/>
        <v>#DIV/0!</v>
      </c>
    </row>
    <row r="40" spans="1:21" x14ac:dyDescent="0.25">
      <c r="A40" s="10">
        <v>36</v>
      </c>
      <c r="B40" s="3"/>
      <c r="C40" s="3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19">
        <f t="shared" si="1"/>
        <v>0</v>
      </c>
      <c r="Q40" s="12" t="e">
        <f t="shared" si="11"/>
        <v>#DIV/0!</v>
      </c>
      <c r="R40" s="12" t="e">
        <f t="shared" si="12"/>
        <v>#DIV/0!</v>
      </c>
      <c r="S40" s="12" t="e">
        <f t="shared" si="13"/>
        <v>#DIV/0!</v>
      </c>
      <c r="T40" s="12" t="e">
        <f t="shared" si="14"/>
        <v>#DIV/0!</v>
      </c>
      <c r="U40" s="16" t="e">
        <f t="shared" si="2"/>
        <v>#DIV/0!</v>
      </c>
    </row>
    <row r="41" spans="1:21" x14ac:dyDescent="0.25">
      <c r="A41" s="10">
        <v>37</v>
      </c>
      <c r="B41" s="3"/>
      <c r="C41" s="3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19">
        <f t="shared" si="1"/>
        <v>0</v>
      </c>
      <c r="Q41" s="12" t="e">
        <f t="shared" si="11"/>
        <v>#DIV/0!</v>
      </c>
      <c r="R41" s="12" t="e">
        <f t="shared" si="12"/>
        <v>#DIV/0!</v>
      </c>
      <c r="S41" s="12" t="e">
        <f t="shared" si="13"/>
        <v>#DIV/0!</v>
      </c>
      <c r="T41" s="12" t="e">
        <f t="shared" si="14"/>
        <v>#DIV/0!</v>
      </c>
      <c r="U41" s="16" t="e">
        <f t="shared" si="2"/>
        <v>#DIV/0!</v>
      </c>
    </row>
    <row r="42" spans="1:21" x14ac:dyDescent="0.25">
      <c r="A42" s="10">
        <v>38</v>
      </c>
      <c r="B42" s="3"/>
      <c r="C42" s="3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19">
        <f t="shared" si="1"/>
        <v>0</v>
      </c>
      <c r="Q42" s="12" t="e">
        <f t="shared" si="11"/>
        <v>#DIV/0!</v>
      </c>
      <c r="R42" s="12" t="e">
        <f t="shared" si="12"/>
        <v>#DIV/0!</v>
      </c>
      <c r="S42" s="12" t="e">
        <f t="shared" si="13"/>
        <v>#DIV/0!</v>
      </c>
      <c r="T42" s="12" t="e">
        <f t="shared" si="14"/>
        <v>#DIV/0!</v>
      </c>
      <c r="U42" s="16" t="e">
        <f t="shared" si="2"/>
        <v>#DIV/0!</v>
      </c>
    </row>
    <row r="43" spans="1:21" x14ac:dyDescent="0.25">
      <c r="A43" s="10">
        <v>39</v>
      </c>
      <c r="B43" s="3"/>
      <c r="C43" s="3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19">
        <f t="shared" si="1"/>
        <v>0</v>
      </c>
      <c r="Q43" s="12" t="e">
        <f t="shared" si="11"/>
        <v>#DIV/0!</v>
      </c>
      <c r="R43" s="12" t="e">
        <f t="shared" si="12"/>
        <v>#DIV/0!</v>
      </c>
      <c r="S43" s="12" t="e">
        <f t="shared" si="13"/>
        <v>#DIV/0!</v>
      </c>
      <c r="T43" s="12" t="e">
        <f t="shared" si="14"/>
        <v>#DIV/0!</v>
      </c>
      <c r="U43" s="16" t="e">
        <f t="shared" si="2"/>
        <v>#DIV/0!</v>
      </c>
    </row>
    <row r="44" spans="1:21" x14ac:dyDescent="0.25">
      <c r="A44" s="10">
        <v>40</v>
      </c>
      <c r="B44" s="3"/>
      <c r="C44" s="3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19">
        <f t="shared" si="1"/>
        <v>0</v>
      </c>
      <c r="Q44" s="12" t="e">
        <f t="shared" ref="Q44:Q50" si="15">K44/G44</f>
        <v>#DIV/0!</v>
      </c>
      <c r="R44" s="12" t="e">
        <f t="shared" ref="R44:R50" si="16">M44/G44</f>
        <v>#DIV/0!</v>
      </c>
      <c r="S44" s="12" t="e">
        <f t="shared" ref="S44:S50" si="17">N44/G44</f>
        <v>#DIV/0!</v>
      </c>
      <c r="T44" s="12" t="e">
        <f t="shared" ref="T44:T50" si="18">O44/G44</f>
        <v>#DIV/0!</v>
      </c>
      <c r="U44" s="16" t="e">
        <f t="shared" si="2"/>
        <v>#DIV/0!</v>
      </c>
    </row>
    <row r="45" spans="1:21" x14ac:dyDescent="0.25">
      <c r="A45" s="10">
        <v>41</v>
      </c>
      <c r="B45" s="3"/>
      <c r="C45" s="3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19">
        <f t="shared" si="1"/>
        <v>0</v>
      </c>
      <c r="Q45" s="12" t="e">
        <f t="shared" si="15"/>
        <v>#DIV/0!</v>
      </c>
      <c r="R45" s="12" t="e">
        <f t="shared" si="16"/>
        <v>#DIV/0!</v>
      </c>
      <c r="S45" s="12" t="e">
        <f t="shared" si="17"/>
        <v>#DIV/0!</v>
      </c>
      <c r="T45" s="12" t="e">
        <f t="shared" si="18"/>
        <v>#DIV/0!</v>
      </c>
      <c r="U45" s="16" t="e">
        <f t="shared" si="2"/>
        <v>#DIV/0!</v>
      </c>
    </row>
    <row r="46" spans="1:21" x14ac:dyDescent="0.25">
      <c r="A46" s="10">
        <v>42</v>
      </c>
      <c r="B46" s="3"/>
      <c r="C46" s="3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19">
        <f t="shared" si="1"/>
        <v>0</v>
      </c>
      <c r="Q46" s="12" t="e">
        <f t="shared" si="15"/>
        <v>#DIV/0!</v>
      </c>
      <c r="R46" s="12" t="e">
        <f t="shared" si="16"/>
        <v>#DIV/0!</v>
      </c>
      <c r="S46" s="12" t="e">
        <f t="shared" si="17"/>
        <v>#DIV/0!</v>
      </c>
      <c r="T46" s="12" t="e">
        <f t="shared" si="18"/>
        <v>#DIV/0!</v>
      </c>
      <c r="U46" s="16" t="e">
        <f t="shared" si="2"/>
        <v>#DIV/0!</v>
      </c>
    </row>
    <row r="47" spans="1:21" x14ac:dyDescent="0.25">
      <c r="A47" s="10">
        <v>43</v>
      </c>
      <c r="B47" s="3"/>
      <c r="C47" s="3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19">
        <f t="shared" si="1"/>
        <v>0</v>
      </c>
      <c r="Q47" s="12" t="e">
        <f t="shared" si="15"/>
        <v>#DIV/0!</v>
      </c>
      <c r="R47" s="12" t="e">
        <f t="shared" si="16"/>
        <v>#DIV/0!</v>
      </c>
      <c r="S47" s="12" t="e">
        <f t="shared" si="17"/>
        <v>#DIV/0!</v>
      </c>
      <c r="T47" s="12" t="e">
        <f t="shared" si="18"/>
        <v>#DIV/0!</v>
      </c>
      <c r="U47" s="16" t="e">
        <f t="shared" si="2"/>
        <v>#DIV/0!</v>
      </c>
    </row>
    <row r="48" spans="1:21" x14ac:dyDescent="0.25">
      <c r="A48" s="10">
        <v>44</v>
      </c>
      <c r="B48" s="3"/>
      <c r="C48" s="3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19">
        <f t="shared" si="1"/>
        <v>0</v>
      </c>
      <c r="Q48" s="12" t="e">
        <f t="shared" si="15"/>
        <v>#DIV/0!</v>
      </c>
      <c r="R48" s="12" t="e">
        <f t="shared" si="16"/>
        <v>#DIV/0!</v>
      </c>
      <c r="S48" s="12" t="e">
        <f t="shared" si="17"/>
        <v>#DIV/0!</v>
      </c>
      <c r="T48" s="12" t="e">
        <f t="shared" si="18"/>
        <v>#DIV/0!</v>
      </c>
      <c r="U48" s="16" t="e">
        <f t="shared" si="2"/>
        <v>#DIV/0!</v>
      </c>
    </row>
    <row r="49" spans="1:21" x14ac:dyDescent="0.25">
      <c r="A49" s="10">
        <v>45</v>
      </c>
      <c r="B49" s="3"/>
      <c r="C49" s="3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19">
        <f t="shared" si="1"/>
        <v>0</v>
      </c>
      <c r="Q49" s="12" t="e">
        <f t="shared" si="15"/>
        <v>#DIV/0!</v>
      </c>
      <c r="R49" s="12" t="e">
        <f t="shared" si="16"/>
        <v>#DIV/0!</v>
      </c>
      <c r="S49" s="12" t="e">
        <f t="shared" si="17"/>
        <v>#DIV/0!</v>
      </c>
      <c r="T49" s="12" t="e">
        <f t="shared" si="18"/>
        <v>#DIV/0!</v>
      </c>
      <c r="U49" s="16" t="e">
        <f t="shared" si="2"/>
        <v>#DIV/0!</v>
      </c>
    </row>
    <row r="50" spans="1:21" x14ac:dyDescent="0.25">
      <c r="A50" s="10">
        <v>46</v>
      </c>
      <c r="B50" s="3"/>
      <c r="C50" s="3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19">
        <f t="shared" si="1"/>
        <v>0</v>
      </c>
      <c r="Q50" s="12" t="e">
        <f t="shared" si="15"/>
        <v>#DIV/0!</v>
      </c>
      <c r="R50" s="12" t="e">
        <f t="shared" si="16"/>
        <v>#DIV/0!</v>
      </c>
      <c r="S50" s="12" t="e">
        <f t="shared" si="17"/>
        <v>#DIV/0!</v>
      </c>
      <c r="T50" s="12" t="e">
        <f t="shared" si="18"/>
        <v>#DIV/0!</v>
      </c>
      <c r="U50" s="16" t="e">
        <f t="shared" si="2"/>
        <v>#DIV/0!</v>
      </c>
    </row>
  </sheetData>
  <mergeCells count="9">
    <mergeCell ref="A2:A3"/>
    <mergeCell ref="F2:G2"/>
    <mergeCell ref="H2:H3"/>
    <mergeCell ref="P2:P3"/>
    <mergeCell ref="Q2:T2"/>
    <mergeCell ref="B2:B3"/>
    <mergeCell ref="K3:O3"/>
    <mergeCell ref="I2:J2"/>
    <mergeCell ref="D2:E2"/>
  </mergeCells>
  <phoneticPr fontId="0" type="noConversion"/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Користувач Windows</cp:lastModifiedBy>
  <cp:lastPrinted>2018-07-16T12:53:45Z</cp:lastPrinted>
  <dcterms:created xsi:type="dcterms:W3CDTF">2017-10-27T15:50:09Z</dcterms:created>
  <dcterms:modified xsi:type="dcterms:W3CDTF">2018-10-22T07:56:05Z</dcterms:modified>
</cp:coreProperties>
</file>