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-12" windowWidth="17376" windowHeight="7776"/>
  </bookViews>
  <sheets>
    <sheet name="Статистика" sheetId="1" r:id="rId1"/>
    <sheet name="Лист4" sheetId="5" state="hidden" r:id="rId2"/>
  </sheets>
  <definedNames>
    <definedName name="_xlnm.Print_Area" localSheetId="0">Статистика!$A$1:$U$27</definedName>
    <definedName name="Суди">Статистика!$B$5:$B$14</definedName>
  </definedNames>
  <calcPr calcId="124519"/>
</workbook>
</file>

<file path=xl/calcChain.xml><?xml version="1.0" encoding="utf-8"?>
<calcChain xmlns="http://schemas.openxmlformats.org/spreadsheetml/2006/main">
  <c r="P5" i="1"/>
  <c r="P6"/>
  <c r="P7"/>
  <c r="P8"/>
  <c r="P9"/>
  <c r="P10"/>
  <c r="P11"/>
  <c r="P12"/>
  <c r="P13"/>
  <c r="P14"/>
  <c r="P15"/>
  <c r="P16"/>
  <c r="P17"/>
  <c r="P18"/>
  <c r="P19"/>
  <c r="P20"/>
  <c r="P21"/>
  <c r="P22"/>
  <c r="P23"/>
  <c r="P24"/>
  <c r="P25"/>
  <c r="P26"/>
  <c r="P27"/>
  <c r="P28"/>
  <c r="P29"/>
  <c r="P30"/>
  <c r="P31"/>
  <c r="P32"/>
  <c r="P33"/>
  <c r="P34"/>
  <c r="P35"/>
  <c r="P36"/>
  <c r="P37"/>
  <c r="P38"/>
  <c r="P39"/>
  <c r="P40"/>
  <c r="P41"/>
  <c r="P42"/>
  <c r="P43"/>
  <c r="P44"/>
  <c r="P45"/>
  <c r="P46"/>
  <c r="P47"/>
  <c r="P48"/>
  <c r="P49"/>
  <c r="P50"/>
  <c r="F4"/>
  <c r="G4"/>
  <c r="P4"/>
  <c r="H4"/>
  <c r="I4"/>
  <c r="J4"/>
  <c r="K4"/>
  <c r="Q4"/>
  <c r="L4"/>
  <c r="M4"/>
  <c r="R4"/>
  <c r="N4"/>
  <c r="O4"/>
  <c r="T50"/>
  <c r="S50"/>
  <c r="R50"/>
  <c r="Q50"/>
  <c r="U50"/>
  <c r="T49"/>
  <c r="S49"/>
  <c r="R49"/>
  <c r="Q49"/>
  <c r="U49"/>
  <c r="T48"/>
  <c r="S48"/>
  <c r="R48"/>
  <c r="Q48"/>
  <c r="U48"/>
  <c r="T47"/>
  <c r="S47"/>
  <c r="R47"/>
  <c r="Q47"/>
  <c r="U47"/>
  <c r="T46"/>
  <c r="S46"/>
  <c r="R46"/>
  <c r="Q46"/>
  <c r="U46"/>
  <c r="T45"/>
  <c r="S45"/>
  <c r="R45"/>
  <c r="Q45"/>
  <c r="U45"/>
  <c r="T44"/>
  <c r="S44"/>
  <c r="R44"/>
  <c r="Q44"/>
  <c r="U44"/>
  <c r="T43"/>
  <c r="S43"/>
  <c r="R43"/>
  <c r="Q43"/>
  <c r="U43"/>
  <c r="T42"/>
  <c r="S42"/>
  <c r="R42"/>
  <c r="Q42"/>
  <c r="U42"/>
  <c r="T41"/>
  <c r="S41"/>
  <c r="R41"/>
  <c r="Q41"/>
  <c r="U41"/>
  <c r="T40"/>
  <c r="S40"/>
  <c r="R40"/>
  <c r="Q40"/>
  <c r="U40"/>
  <c r="T39"/>
  <c r="S39"/>
  <c r="R39"/>
  <c r="Q39"/>
  <c r="U39"/>
  <c r="T38"/>
  <c r="S38"/>
  <c r="R38"/>
  <c r="Q38"/>
  <c r="U38"/>
  <c r="T37"/>
  <c r="S37"/>
  <c r="R37"/>
  <c r="Q37"/>
  <c r="U37"/>
  <c r="T36"/>
  <c r="S36"/>
  <c r="R36"/>
  <c r="Q36"/>
  <c r="U36"/>
  <c r="T35"/>
  <c r="S35"/>
  <c r="R35"/>
  <c r="Q35"/>
  <c r="U35"/>
  <c r="T34"/>
  <c r="S34"/>
  <c r="R34"/>
  <c r="Q34"/>
  <c r="U34"/>
  <c r="T33"/>
  <c r="S33"/>
  <c r="R33"/>
  <c r="Q33"/>
  <c r="U33"/>
  <c r="T32"/>
  <c r="S32"/>
  <c r="R32"/>
  <c r="Q32"/>
  <c r="U32"/>
  <c r="T31"/>
  <c r="S31"/>
  <c r="R31"/>
  <c r="Q31"/>
  <c r="U31"/>
  <c r="T30"/>
  <c r="S30"/>
  <c r="R30"/>
  <c r="Q30"/>
  <c r="U30"/>
  <c r="T29"/>
  <c r="S29"/>
  <c r="R29"/>
  <c r="Q29"/>
  <c r="U29"/>
  <c r="T28"/>
  <c r="S28"/>
  <c r="R28"/>
  <c r="Q28"/>
  <c r="U28"/>
  <c r="T27"/>
  <c r="S27"/>
  <c r="R27"/>
  <c r="Q27"/>
  <c r="T26"/>
  <c r="S26"/>
  <c r="R26"/>
  <c r="Q26"/>
  <c r="T25"/>
  <c r="S25"/>
  <c r="R25"/>
  <c r="Q25"/>
  <c r="T24"/>
  <c r="S24"/>
  <c r="R24"/>
  <c r="Q24"/>
  <c r="T23"/>
  <c r="S23"/>
  <c r="R23"/>
  <c r="Q23"/>
  <c r="T22"/>
  <c r="S22"/>
  <c r="R22"/>
  <c r="Q22"/>
  <c r="T21"/>
  <c r="S21"/>
  <c r="R21"/>
  <c r="Q21"/>
  <c r="T20"/>
  <c r="S20"/>
  <c r="R20"/>
  <c r="Q20"/>
  <c r="T19"/>
  <c r="S19"/>
  <c r="R19"/>
  <c r="Q19"/>
  <c r="T18"/>
  <c r="S18"/>
  <c r="R18"/>
  <c r="Q18"/>
  <c r="T17"/>
  <c r="S17"/>
  <c r="R17"/>
  <c r="Q17"/>
  <c r="T16"/>
  <c r="S16"/>
  <c r="R16"/>
  <c r="Q16"/>
  <c r="T15"/>
  <c r="S15"/>
  <c r="R15"/>
  <c r="Q15"/>
  <c r="Q6"/>
  <c r="R6"/>
  <c r="S6"/>
  <c r="T6"/>
  <c r="Q7"/>
  <c r="R7"/>
  <c r="S7"/>
  <c r="T7"/>
  <c r="Q8"/>
  <c r="R8"/>
  <c r="S8"/>
  <c r="T8"/>
  <c r="Q9"/>
  <c r="R9"/>
  <c r="S9"/>
  <c r="T9"/>
  <c r="Q10"/>
  <c r="R10"/>
  <c r="S10"/>
  <c r="T10"/>
  <c r="Q11"/>
  <c r="R11"/>
  <c r="S11"/>
  <c r="T11"/>
  <c r="Q12"/>
  <c r="R12"/>
  <c r="S12"/>
  <c r="T12"/>
  <c r="Q13"/>
  <c r="R13"/>
  <c r="S13"/>
  <c r="T13"/>
  <c r="Q14"/>
  <c r="R14"/>
  <c r="S14"/>
  <c r="T14"/>
  <c r="Q5"/>
  <c r="R5"/>
  <c r="S5"/>
  <c r="T5"/>
  <c r="S4"/>
  <c r="U14"/>
  <c r="U12"/>
  <c r="U10"/>
  <c r="U6"/>
  <c r="U13"/>
  <c r="U9"/>
  <c r="U8"/>
  <c r="U7"/>
  <c r="U15"/>
  <c r="U16"/>
  <c r="U17"/>
  <c r="U18"/>
  <c r="U19"/>
  <c r="U20"/>
  <c r="U21"/>
  <c r="U22"/>
  <c r="U23"/>
  <c r="U24"/>
  <c r="U25"/>
  <c r="U26"/>
  <c r="U27"/>
  <c r="T4"/>
  <c r="U4"/>
  <c r="U5"/>
  <c r="U11"/>
</calcChain>
</file>

<file path=xl/sharedStrings.xml><?xml version="1.0" encoding="utf-8"?>
<sst xmlns="http://schemas.openxmlformats.org/spreadsheetml/2006/main" count="72" uniqueCount="50">
  <si>
    <t>Перебувало в провадженні  справ і матеріалів</t>
  </si>
  <si>
    <t>Розглянуто справ і матеріалів</t>
  </si>
  <si>
    <t>у тому числі надійшло у звітному періоді</t>
  </si>
  <si>
    <t xml:space="preserve">усього </t>
  </si>
  <si>
    <t>в т. ч.  не розглянуто понад 1 рік</t>
  </si>
  <si>
    <t>Всього</t>
  </si>
  <si>
    <t>Кримін.</t>
  </si>
  <si>
    <t>Кримін./Слідчі судді</t>
  </si>
  <si>
    <t>Адм.</t>
  </si>
  <si>
    <t>Цивільн.</t>
  </si>
  <si>
    <t>Адм. Правопоруш.</t>
  </si>
  <si>
    <t>№</t>
  </si>
  <si>
    <t>Кримін. %</t>
  </si>
  <si>
    <t>Цивільн. %</t>
  </si>
  <si>
    <t>Адм. Правопоруш. %</t>
  </si>
  <si>
    <t>Адм. %</t>
  </si>
  <si>
    <t>Відсоткове відношення</t>
  </si>
  <si>
    <t>Суд</t>
  </si>
  <si>
    <t>Область</t>
  </si>
  <si>
    <t>Надійшло  справ і матеріалів</t>
  </si>
  <si>
    <t>усього</t>
  </si>
  <si>
    <t xml:space="preserve">Кількісний склад суддів  суду </t>
  </si>
  <si>
    <t>за штатом</t>
  </si>
  <si>
    <t>мають повноваження щодо розгляду судових справ</t>
  </si>
  <si>
    <t>Залишок нерозглянутих справ і матеріалів на кінець звітного періоду (станом на 31.12.2018)</t>
  </si>
  <si>
    <t>Середньо-місячне надход-ження всіх справ за  2018 р. в місяць</t>
  </si>
  <si>
    <t xml:space="preserve">Артемівський міськрайонний суд </t>
  </si>
  <si>
    <t>Донецька область</t>
  </si>
  <si>
    <t xml:space="preserve">Великоновосілківський районний суд </t>
  </si>
  <si>
    <t xml:space="preserve">Волноваський районний суд </t>
  </si>
  <si>
    <t xml:space="preserve">Володарський районний суд </t>
  </si>
  <si>
    <t xml:space="preserve">Вугледарський міський суд </t>
  </si>
  <si>
    <t xml:space="preserve">Дзержинський міський суд </t>
  </si>
  <si>
    <t xml:space="preserve">Димитровський міський суд </t>
  </si>
  <si>
    <t xml:space="preserve">Добропільський міськрайонний суд </t>
  </si>
  <si>
    <t>Дружківський міський суд</t>
  </si>
  <si>
    <t xml:space="preserve">Костянтинівський міськрайонний суд </t>
  </si>
  <si>
    <t xml:space="preserve">Краматорський міський суд </t>
  </si>
  <si>
    <t xml:space="preserve">Красноармійський міськрайонний суд </t>
  </si>
  <si>
    <t xml:space="preserve">Краснолиманський міський суд </t>
  </si>
  <si>
    <t xml:space="preserve">Мар'їнський районний суд </t>
  </si>
  <si>
    <t xml:space="preserve">Новогродівський міський суд </t>
  </si>
  <si>
    <t>Олександрівський районний суд</t>
  </si>
  <si>
    <t xml:space="preserve">Першотравневий районний суд </t>
  </si>
  <si>
    <t xml:space="preserve">Селидівський міський суд </t>
  </si>
  <si>
    <t xml:space="preserve">Слов'янський міськрайонний суд </t>
  </si>
  <si>
    <t>Жовтневий районний суд  м.Маріуполя</t>
  </si>
  <si>
    <t>Іллічівський районний суд  м.Маріуполя</t>
  </si>
  <si>
    <t>Орджонікідзевський районний суд м.Маріуполя</t>
  </si>
  <si>
    <t>Приморський районний суд м. Маріуполя</t>
  </si>
</sst>
</file>

<file path=xl/styles.xml><?xml version="1.0" encoding="utf-8"?>
<styleSheet xmlns="http://schemas.openxmlformats.org/spreadsheetml/2006/main">
  <fonts count="17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60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8"/>
      <color indexed="6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b/>
      <sz val="10"/>
      <color indexed="8"/>
      <name val="Times New Roman"/>
      <charset val="204"/>
    </font>
    <font>
      <sz val="10"/>
      <name val="Times New Roman"/>
      <charset val="204"/>
    </font>
    <font>
      <sz val="10"/>
      <name val="Arial"/>
    </font>
    <font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6" fillId="0" borderId="0"/>
    <xf numFmtId="0" fontId="15" fillId="0" borderId="0"/>
  </cellStyleXfs>
  <cellXfs count="32">
    <xf numFmtId="0" fontId="0" fillId="0" borderId="0" xfId="0"/>
    <xf numFmtId="0" fontId="1" fillId="0" borderId="0" xfId="0" applyFont="1"/>
    <xf numFmtId="3" fontId="7" fillId="0" borderId="1" xfId="0" applyNumberFormat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left" vertical="center" wrapText="1"/>
    </xf>
    <xf numFmtId="0" fontId="1" fillId="0" borderId="0" xfId="0" applyFont="1" applyBorder="1"/>
    <xf numFmtId="0" fontId="10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9" fillId="3" borderId="1" xfId="0" applyFont="1" applyFill="1" applyBorder="1"/>
    <xf numFmtId="10" fontId="11" fillId="0" borderId="1" xfId="0" applyNumberFormat="1" applyFont="1" applyBorder="1"/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0" fontId="1" fillId="0" borderId="0" xfId="0" applyNumberFormat="1" applyFont="1"/>
    <xf numFmtId="3" fontId="12" fillId="4" borderId="1" xfId="0" applyNumberFormat="1" applyFont="1" applyFill="1" applyBorder="1" applyAlignment="1" applyProtection="1">
      <alignment horizontal="center"/>
    </xf>
    <xf numFmtId="0" fontId="14" fillId="0" borderId="1" xfId="0" applyNumberFormat="1" applyFont="1" applyFill="1" applyBorder="1" applyAlignment="1" applyProtection="1">
      <alignment horizontal="center" vertical="center" wrapText="1"/>
    </xf>
    <xf numFmtId="3" fontId="12" fillId="5" borderId="1" xfId="0" applyNumberFormat="1" applyFont="1" applyFill="1" applyBorder="1" applyAlignment="1" applyProtection="1">
      <alignment horizontal="center"/>
    </xf>
    <xf numFmtId="0" fontId="14" fillId="0" borderId="1" xfId="2" applyNumberFormat="1" applyFont="1" applyFill="1" applyBorder="1" applyAlignment="1" applyProtection="1">
      <alignment wrapText="1"/>
    </xf>
    <xf numFmtId="0" fontId="1" fillId="0" borderId="1" xfId="0" applyFont="1" applyBorder="1" applyAlignment="1">
      <alignment wrapText="1"/>
    </xf>
    <xf numFmtId="3" fontId="14" fillId="0" borderId="1" xfId="0" applyNumberFormat="1" applyFont="1" applyFill="1" applyBorder="1" applyAlignment="1" applyProtection="1">
      <alignment horizontal="center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_Статистика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"/>
  <sheetViews>
    <sheetView tabSelected="1" view="pageBreakPreview" topLeftCell="B1" zoomScale="80" zoomScaleNormal="85" zoomScaleSheetLayoutView="80" workbookViewId="0">
      <selection activeCell="G6" sqref="G6"/>
    </sheetView>
  </sheetViews>
  <sheetFormatPr defaultColWidth="6.44140625" defaultRowHeight="15.6"/>
  <cols>
    <col min="1" max="1" width="4.6640625" style="1" customWidth="1"/>
    <col min="2" max="2" width="36.88671875" style="1" customWidth="1"/>
    <col min="3" max="3" width="20.33203125" style="1" customWidth="1"/>
    <col min="4" max="4" width="13.44140625" style="1" customWidth="1"/>
    <col min="5" max="5" width="13.6640625" style="1" customWidth="1"/>
    <col min="6" max="6" width="11.33203125" style="1" customWidth="1"/>
    <col min="7" max="7" width="10.5546875" style="1" customWidth="1"/>
    <col min="8" max="9" width="9.5546875" style="1" customWidth="1"/>
    <col min="10" max="10" width="10" style="1" customWidth="1"/>
    <col min="11" max="11" width="7.6640625" style="1" customWidth="1"/>
    <col min="12" max="12" width="7.88671875" style="1" customWidth="1"/>
    <col min="13" max="13" width="7.44140625" style="1" customWidth="1"/>
    <col min="14" max="14" width="8" style="1" customWidth="1"/>
    <col min="15" max="15" width="9.44140625" style="1" customWidth="1"/>
    <col min="16" max="16" width="11.88671875" style="1" customWidth="1"/>
    <col min="17" max="17" width="8" style="1" bestFit="1" customWidth="1"/>
    <col min="18" max="18" width="9.109375" style="1" bestFit="1" customWidth="1"/>
    <col min="19" max="20" width="8" style="1" bestFit="1" customWidth="1"/>
    <col min="21" max="21" width="12.33203125" style="1" customWidth="1"/>
    <col min="22" max="16384" width="6.44140625" style="1"/>
  </cols>
  <sheetData>
    <row r="1" spans="1:21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1" ht="45.75" customHeight="1">
      <c r="A2" s="26" t="s">
        <v>11</v>
      </c>
      <c r="B2" s="26" t="s">
        <v>17</v>
      </c>
      <c r="C2" s="13" t="s">
        <v>18</v>
      </c>
      <c r="D2" s="29" t="s">
        <v>21</v>
      </c>
      <c r="E2" s="29"/>
      <c r="F2" s="27" t="s">
        <v>0</v>
      </c>
      <c r="G2" s="27"/>
      <c r="H2" s="27" t="s">
        <v>1</v>
      </c>
      <c r="I2" s="28" t="s">
        <v>24</v>
      </c>
      <c r="J2" s="28"/>
      <c r="K2" s="5" t="s">
        <v>6</v>
      </c>
      <c r="L2" s="5" t="s">
        <v>7</v>
      </c>
      <c r="M2" s="5" t="s">
        <v>8</v>
      </c>
      <c r="N2" s="5" t="s">
        <v>9</v>
      </c>
      <c r="O2" s="5" t="s">
        <v>10</v>
      </c>
      <c r="P2" s="30" t="s">
        <v>25</v>
      </c>
      <c r="Q2" s="23" t="s">
        <v>16</v>
      </c>
      <c r="R2" s="24"/>
      <c r="S2" s="24"/>
      <c r="T2" s="25"/>
    </row>
    <row r="3" spans="1:21" ht="61.5" customHeight="1">
      <c r="A3" s="26"/>
      <c r="B3" s="26"/>
      <c r="C3" s="14"/>
      <c r="D3" s="18" t="s">
        <v>22</v>
      </c>
      <c r="E3" s="18" t="s">
        <v>23</v>
      </c>
      <c r="F3" s="7" t="s">
        <v>20</v>
      </c>
      <c r="G3" s="8" t="s">
        <v>2</v>
      </c>
      <c r="H3" s="27"/>
      <c r="I3" s="7" t="s">
        <v>3</v>
      </c>
      <c r="J3" s="9" t="s">
        <v>4</v>
      </c>
      <c r="K3" s="27" t="s">
        <v>19</v>
      </c>
      <c r="L3" s="27"/>
      <c r="M3" s="27"/>
      <c r="N3" s="27"/>
      <c r="O3" s="27"/>
      <c r="P3" s="31"/>
      <c r="Q3" s="5" t="s">
        <v>12</v>
      </c>
      <c r="R3" s="5" t="s">
        <v>15</v>
      </c>
      <c r="S3" s="5" t="s">
        <v>13</v>
      </c>
      <c r="T3" s="5" t="s">
        <v>14</v>
      </c>
    </row>
    <row r="4" spans="1:21">
      <c r="A4" s="6"/>
      <c r="B4" s="11" t="s">
        <v>5</v>
      </c>
      <c r="C4" s="11"/>
      <c r="D4" s="11">
        <v>242</v>
      </c>
      <c r="E4" s="11">
        <v>154</v>
      </c>
      <c r="F4" s="15">
        <f t="shared" ref="F4:O4" si="0">SUM(F5:F50)</f>
        <v>205147</v>
      </c>
      <c r="G4" s="15">
        <f t="shared" si="0"/>
        <v>185842</v>
      </c>
      <c r="H4" s="15">
        <f t="shared" si="0"/>
        <v>181869</v>
      </c>
      <c r="I4" s="15">
        <f t="shared" si="0"/>
        <v>23278</v>
      </c>
      <c r="J4" s="15">
        <f t="shared" si="0"/>
        <v>1479</v>
      </c>
      <c r="K4" s="15">
        <f t="shared" si="0"/>
        <v>64272</v>
      </c>
      <c r="L4" s="15">
        <f t="shared" si="0"/>
        <v>50529</v>
      </c>
      <c r="M4" s="15">
        <f t="shared" si="0"/>
        <v>2318</v>
      </c>
      <c r="N4" s="15">
        <f t="shared" si="0"/>
        <v>76333</v>
      </c>
      <c r="O4" s="15">
        <f t="shared" si="0"/>
        <v>42919</v>
      </c>
      <c r="P4" s="17">
        <f>G4/12</f>
        <v>15486.833333333334</v>
      </c>
      <c r="Q4" s="12">
        <f>K4/G4</f>
        <v>0.34584216700207704</v>
      </c>
      <c r="R4" s="12">
        <f>M4/G4</f>
        <v>1.2472960902271821E-2</v>
      </c>
      <c r="S4" s="12">
        <f>N4/G4</f>
        <v>0.41074138246467429</v>
      </c>
      <c r="T4" s="12">
        <f>O4/G4</f>
        <v>0.23094348963097686</v>
      </c>
      <c r="U4" s="16">
        <f>SUM(Q4:T4)</f>
        <v>1</v>
      </c>
    </row>
    <row r="5" spans="1:21" ht="19.5" customHeight="1">
      <c r="A5" s="21">
        <v>1</v>
      </c>
      <c r="B5" s="20" t="s">
        <v>26</v>
      </c>
      <c r="C5" s="20" t="s">
        <v>27</v>
      </c>
      <c r="D5" s="22">
        <v>21</v>
      </c>
      <c r="E5" s="22">
        <v>8</v>
      </c>
      <c r="F5" s="22">
        <v>19076</v>
      </c>
      <c r="G5" s="22">
        <v>16934</v>
      </c>
      <c r="H5" s="22">
        <v>16885</v>
      </c>
      <c r="I5" s="22">
        <v>2191</v>
      </c>
      <c r="J5" s="22">
        <v>168</v>
      </c>
      <c r="K5" s="22">
        <v>5055</v>
      </c>
      <c r="L5" s="2">
        <v>3908</v>
      </c>
      <c r="M5" s="22">
        <v>153</v>
      </c>
      <c r="N5" s="22">
        <v>6908</v>
      </c>
      <c r="O5" s="22">
        <v>4818</v>
      </c>
      <c r="P5" s="19">
        <f t="shared" ref="P5:P50" si="1">G5/12</f>
        <v>1411.1666666666667</v>
      </c>
      <c r="Q5" s="12">
        <f>K5/G5</f>
        <v>0.29851186961143261</v>
      </c>
      <c r="R5" s="12">
        <f>M5/G5</f>
        <v>9.0350773591590886E-3</v>
      </c>
      <c r="S5" s="12">
        <f>N5/G5</f>
        <v>0.40793669540569266</v>
      </c>
      <c r="T5" s="12">
        <f>O5/G5</f>
        <v>0.28451635762371558</v>
      </c>
      <c r="U5" s="16">
        <f t="shared" ref="U5:U50" si="2">SUM(Q5:T5)</f>
        <v>1</v>
      </c>
    </row>
    <row r="6" spans="1:21" ht="15.75" customHeight="1">
      <c r="A6" s="21">
        <v>2</v>
      </c>
      <c r="B6" s="20" t="s">
        <v>28</v>
      </c>
      <c r="C6" s="20" t="s">
        <v>27</v>
      </c>
      <c r="D6" s="22">
        <v>4</v>
      </c>
      <c r="E6" s="22">
        <v>4</v>
      </c>
      <c r="F6" s="22">
        <v>3370</v>
      </c>
      <c r="G6" s="22">
        <v>3146</v>
      </c>
      <c r="H6" s="22">
        <v>3049</v>
      </c>
      <c r="I6" s="22">
        <v>321</v>
      </c>
      <c r="J6" s="22">
        <v>7</v>
      </c>
      <c r="K6" s="22">
        <v>701</v>
      </c>
      <c r="L6" s="2">
        <v>507</v>
      </c>
      <c r="M6" s="22">
        <v>26</v>
      </c>
      <c r="N6" s="22">
        <v>1510</v>
      </c>
      <c r="O6" s="22">
        <v>909</v>
      </c>
      <c r="P6" s="19">
        <f t="shared" si="1"/>
        <v>262.16666666666669</v>
      </c>
      <c r="Q6" s="12">
        <f t="shared" ref="Q6:Q14" si="3">K6/G6</f>
        <v>0.22282263191354101</v>
      </c>
      <c r="R6" s="12">
        <f t="shared" ref="R6:R14" si="4">M6/G6</f>
        <v>8.2644628099173556E-3</v>
      </c>
      <c r="S6" s="12">
        <f t="shared" ref="S6:S14" si="5">N6/G6</f>
        <v>0.4799745708836618</v>
      </c>
      <c r="T6" s="12">
        <f t="shared" ref="T6:T14" si="6">O6/G6</f>
        <v>0.28893833439287986</v>
      </c>
      <c r="U6" s="16">
        <f t="shared" si="2"/>
        <v>1</v>
      </c>
    </row>
    <row r="7" spans="1:21" ht="15.75" customHeight="1">
      <c r="A7" s="21">
        <v>3</v>
      </c>
      <c r="B7" s="20" t="s">
        <v>29</v>
      </c>
      <c r="C7" s="20" t="s">
        <v>27</v>
      </c>
      <c r="D7" s="22">
        <v>8</v>
      </c>
      <c r="E7" s="22">
        <v>5</v>
      </c>
      <c r="F7" s="22">
        <v>10766</v>
      </c>
      <c r="G7" s="22">
        <v>9994</v>
      </c>
      <c r="H7" s="22">
        <v>9281</v>
      </c>
      <c r="I7" s="22">
        <v>1485</v>
      </c>
      <c r="J7" s="22">
        <v>81</v>
      </c>
      <c r="K7" s="22">
        <v>2443</v>
      </c>
      <c r="L7" s="2">
        <v>1688</v>
      </c>
      <c r="M7" s="22">
        <v>92</v>
      </c>
      <c r="N7" s="22">
        <v>4328</v>
      </c>
      <c r="O7" s="22">
        <v>3131</v>
      </c>
      <c r="P7" s="19">
        <f t="shared" si="1"/>
        <v>832.83333333333337</v>
      </c>
      <c r="Q7" s="12">
        <f t="shared" si="3"/>
        <v>0.24444666800080048</v>
      </c>
      <c r="R7" s="12">
        <f t="shared" si="4"/>
        <v>9.2055233139883928E-3</v>
      </c>
      <c r="S7" s="12">
        <f t="shared" si="5"/>
        <v>0.4330598359015409</v>
      </c>
      <c r="T7" s="12">
        <f t="shared" si="6"/>
        <v>0.31328797278367021</v>
      </c>
      <c r="U7" s="16">
        <f t="shared" si="2"/>
        <v>1</v>
      </c>
    </row>
    <row r="8" spans="1:21" ht="15.75" customHeight="1">
      <c r="A8" s="21">
        <v>4</v>
      </c>
      <c r="B8" s="20" t="s">
        <v>30</v>
      </c>
      <c r="C8" s="20" t="s">
        <v>27</v>
      </c>
      <c r="D8" s="22">
        <v>4</v>
      </c>
      <c r="E8" s="22">
        <v>3</v>
      </c>
      <c r="F8" s="22">
        <v>2549</v>
      </c>
      <c r="G8" s="22">
        <v>2315</v>
      </c>
      <c r="H8" s="22">
        <v>2237</v>
      </c>
      <c r="I8" s="22">
        <v>312</v>
      </c>
      <c r="J8" s="22">
        <v>17</v>
      </c>
      <c r="K8" s="22">
        <v>614</v>
      </c>
      <c r="L8" s="2">
        <v>380</v>
      </c>
      <c r="M8" s="22">
        <v>22</v>
      </c>
      <c r="N8" s="22">
        <v>914</v>
      </c>
      <c r="O8" s="22">
        <v>765</v>
      </c>
      <c r="P8" s="19">
        <f t="shared" si="1"/>
        <v>192.91666666666666</v>
      </c>
      <c r="Q8" s="12">
        <f t="shared" si="3"/>
        <v>0.26522678185745141</v>
      </c>
      <c r="R8" s="12">
        <f t="shared" si="4"/>
        <v>9.5032397408207347E-3</v>
      </c>
      <c r="S8" s="12">
        <f t="shared" si="5"/>
        <v>0.39481641468682505</v>
      </c>
      <c r="T8" s="12">
        <f t="shared" si="6"/>
        <v>0.33045356371490281</v>
      </c>
      <c r="U8" s="16">
        <f t="shared" si="2"/>
        <v>1</v>
      </c>
    </row>
    <row r="9" spans="1:21" ht="15.75" customHeight="1">
      <c r="A9" s="21">
        <v>5</v>
      </c>
      <c r="B9" s="20" t="s">
        <v>31</v>
      </c>
      <c r="C9" s="20" t="s">
        <v>27</v>
      </c>
      <c r="D9" s="22">
        <v>3</v>
      </c>
      <c r="E9" s="22">
        <v>1</v>
      </c>
      <c r="F9" s="22">
        <v>944</v>
      </c>
      <c r="G9" s="22">
        <v>823</v>
      </c>
      <c r="H9" s="22">
        <v>740</v>
      </c>
      <c r="I9" s="22">
        <v>204</v>
      </c>
      <c r="J9" s="22">
        <v>1</v>
      </c>
      <c r="K9" s="22">
        <v>97</v>
      </c>
      <c r="L9" s="2">
        <v>43</v>
      </c>
      <c r="M9" s="22">
        <v>9</v>
      </c>
      <c r="N9" s="22">
        <v>542</v>
      </c>
      <c r="O9" s="22">
        <v>175</v>
      </c>
      <c r="P9" s="19">
        <f t="shared" si="1"/>
        <v>68.583333333333329</v>
      </c>
      <c r="Q9" s="12">
        <f t="shared" si="3"/>
        <v>0.11786148238153099</v>
      </c>
      <c r="R9" s="12">
        <f t="shared" si="4"/>
        <v>1.0935601458080195E-2</v>
      </c>
      <c r="S9" s="12">
        <f t="shared" si="5"/>
        <v>0.65856622114216279</v>
      </c>
      <c r="T9" s="12">
        <f t="shared" si="6"/>
        <v>0.21263669501822599</v>
      </c>
      <c r="U9" s="16">
        <f t="shared" si="2"/>
        <v>1</v>
      </c>
    </row>
    <row r="10" spans="1:21" ht="15.75" customHeight="1">
      <c r="A10" s="21">
        <v>6</v>
      </c>
      <c r="B10" s="20" t="s">
        <v>32</v>
      </c>
      <c r="C10" s="20" t="s">
        <v>27</v>
      </c>
      <c r="D10" s="22">
        <v>14</v>
      </c>
      <c r="E10" s="22">
        <v>6</v>
      </c>
      <c r="F10" s="22">
        <v>8570</v>
      </c>
      <c r="G10" s="22">
        <v>7948</v>
      </c>
      <c r="H10" s="22">
        <v>7716</v>
      </c>
      <c r="I10" s="22">
        <v>854</v>
      </c>
      <c r="J10" s="22">
        <v>42</v>
      </c>
      <c r="K10" s="22">
        <v>2389</v>
      </c>
      <c r="L10" s="2">
        <v>1357</v>
      </c>
      <c r="M10" s="22">
        <v>91</v>
      </c>
      <c r="N10" s="22">
        <v>3784</v>
      </c>
      <c r="O10" s="22">
        <v>1684</v>
      </c>
      <c r="P10" s="19">
        <f t="shared" si="1"/>
        <v>662.33333333333337</v>
      </c>
      <c r="Q10" s="12">
        <f t="shared" si="3"/>
        <v>0.30057876195269251</v>
      </c>
      <c r="R10" s="12">
        <f t="shared" si="4"/>
        <v>1.1449421238047307E-2</v>
      </c>
      <c r="S10" s="12">
        <f t="shared" si="5"/>
        <v>0.47609461499748362</v>
      </c>
      <c r="T10" s="12">
        <f t="shared" si="6"/>
        <v>0.21187720181177655</v>
      </c>
      <c r="U10" s="16">
        <f t="shared" si="2"/>
        <v>1</v>
      </c>
    </row>
    <row r="11" spans="1:21" ht="15.75" customHeight="1">
      <c r="A11" s="21">
        <v>7</v>
      </c>
      <c r="B11" s="20" t="s">
        <v>33</v>
      </c>
      <c r="C11" s="20" t="s">
        <v>27</v>
      </c>
      <c r="D11" s="22">
        <v>6</v>
      </c>
      <c r="E11" s="22">
        <v>5</v>
      </c>
      <c r="F11" s="22">
        <v>4280</v>
      </c>
      <c r="G11" s="22">
        <v>4001</v>
      </c>
      <c r="H11" s="22">
        <v>3965</v>
      </c>
      <c r="I11" s="22">
        <v>315</v>
      </c>
      <c r="J11" s="22">
        <v>8</v>
      </c>
      <c r="K11" s="22">
        <v>1027</v>
      </c>
      <c r="L11" s="2">
        <v>679</v>
      </c>
      <c r="M11" s="22">
        <v>19</v>
      </c>
      <c r="N11" s="22">
        <v>2195</v>
      </c>
      <c r="O11" s="22">
        <v>760</v>
      </c>
      <c r="P11" s="19">
        <f t="shared" si="1"/>
        <v>333.41666666666669</v>
      </c>
      <c r="Q11" s="12">
        <f t="shared" si="3"/>
        <v>0.25668582854286426</v>
      </c>
      <c r="R11" s="12">
        <f t="shared" si="4"/>
        <v>4.7488127968007996E-3</v>
      </c>
      <c r="S11" s="12">
        <f t="shared" si="5"/>
        <v>0.54861284678830291</v>
      </c>
      <c r="T11" s="12">
        <f t="shared" si="6"/>
        <v>0.18995251187203199</v>
      </c>
      <c r="U11" s="16">
        <f t="shared" si="2"/>
        <v>1</v>
      </c>
    </row>
    <row r="12" spans="1:21" ht="15" customHeight="1">
      <c r="A12" s="21">
        <v>8</v>
      </c>
      <c r="B12" s="20" t="s">
        <v>34</v>
      </c>
      <c r="C12" s="20" t="s">
        <v>27</v>
      </c>
      <c r="D12" s="22">
        <v>14</v>
      </c>
      <c r="E12" s="22">
        <v>8</v>
      </c>
      <c r="F12" s="22">
        <v>7563</v>
      </c>
      <c r="G12" s="22">
        <v>6446</v>
      </c>
      <c r="H12" s="22">
        <v>6144</v>
      </c>
      <c r="I12" s="22">
        <v>1419</v>
      </c>
      <c r="J12" s="22">
        <v>32</v>
      </c>
      <c r="K12" s="22">
        <v>1716</v>
      </c>
      <c r="L12" s="2">
        <v>1266</v>
      </c>
      <c r="M12" s="22">
        <v>50</v>
      </c>
      <c r="N12" s="22">
        <v>3444</v>
      </c>
      <c r="O12" s="22">
        <v>1236</v>
      </c>
      <c r="P12" s="19">
        <f t="shared" si="1"/>
        <v>537.16666666666663</v>
      </c>
      <c r="Q12" s="12">
        <f t="shared" si="3"/>
        <v>0.26621160409556316</v>
      </c>
      <c r="R12" s="12">
        <f t="shared" si="4"/>
        <v>7.7567483710828423E-3</v>
      </c>
      <c r="S12" s="12">
        <f t="shared" si="5"/>
        <v>0.53428482780018616</v>
      </c>
      <c r="T12" s="12">
        <f t="shared" si="6"/>
        <v>0.19174681973316784</v>
      </c>
      <c r="U12" s="16">
        <f t="shared" si="2"/>
        <v>1</v>
      </c>
    </row>
    <row r="13" spans="1:21" ht="15.75" customHeight="1">
      <c r="A13" s="21">
        <v>9</v>
      </c>
      <c r="B13" s="20" t="s">
        <v>35</v>
      </c>
      <c r="C13" s="20" t="s">
        <v>27</v>
      </c>
      <c r="D13" s="22">
        <v>9</v>
      </c>
      <c r="E13" s="22">
        <v>9</v>
      </c>
      <c r="F13" s="22">
        <v>7070</v>
      </c>
      <c r="G13" s="22">
        <v>6554</v>
      </c>
      <c r="H13" s="22">
        <v>6290</v>
      </c>
      <c r="I13" s="22">
        <v>780</v>
      </c>
      <c r="J13" s="22">
        <v>44</v>
      </c>
      <c r="K13" s="22">
        <v>2094</v>
      </c>
      <c r="L13" s="2">
        <v>1557</v>
      </c>
      <c r="M13" s="22">
        <v>44</v>
      </c>
      <c r="N13" s="22">
        <v>3028</v>
      </c>
      <c r="O13" s="22">
        <v>1388</v>
      </c>
      <c r="P13" s="19">
        <f t="shared" si="1"/>
        <v>546.16666666666663</v>
      </c>
      <c r="Q13" s="12">
        <f t="shared" si="3"/>
        <v>0.31949954226426608</v>
      </c>
      <c r="R13" s="12">
        <f t="shared" si="4"/>
        <v>6.7134574305767469E-3</v>
      </c>
      <c r="S13" s="12">
        <f t="shared" si="5"/>
        <v>0.46200793408605434</v>
      </c>
      <c r="T13" s="12">
        <f t="shared" si="6"/>
        <v>0.21177906621910284</v>
      </c>
      <c r="U13" s="16">
        <f t="shared" si="2"/>
        <v>1</v>
      </c>
    </row>
    <row r="14" spans="1:21" ht="15.75" customHeight="1">
      <c r="A14" s="21">
        <v>10</v>
      </c>
      <c r="B14" s="20" t="s">
        <v>36</v>
      </c>
      <c r="C14" s="20" t="s">
        <v>27</v>
      </c>
      <c r="D14" s="22">
        <v>15</v>
      </c>
      <c r="E14" s="22">
        <v>10</v>
      </c>
      <c r="F14" s="22">
        <v>10077</v>
      </c>
      <c r="G14" s="22">
        <v>9206</v>
      </c>
      <c r="H14" s="22">
        <v>9097</v>
      </c>
      <c r="I14" s="22">
        <v>980</v>
      </c>
      <c r="J14" s="22">
        <v>51</v>
      </c>
      <c r="K14" s="22">
        <v>2317</v>
      </c>
      <c r="L14" s="2">
        <v>1693</v>
      </c>
      <c r="M14" s="22">
        <v>107</v>
      </c>
      <c r="N14" s="22">
        <v>4729</v>
      </c>
      <c r="O14" s="22">
        <v>2053</v>
      </c>
      <c r="P14" s="19">
        <f t="shared" si="1"/>
        <v>767.16666666666663</v>
      </c>
      <c r="Q14" s="12">
        <f t="shared" si="3"/>
        <v>0.25168368455355206</v>
      </c>
      <c r="R14" s="12">
        <f t="shared" si="4"/>
        <v>1.1622854660004345E-2</v>
      </c>
      <c r="S14" s="12">
        <f t="shared" si="5"/>
        <v>0.5136867260482294</v>
      </c>
      <c r="T14" s="12">
        <f t="shared" si="6"/>
        <v>0.2230067347382142</v>
      </c>
      <c r="U14" s="16">
        <f t="shared" si="2"/>
        <v>1</v>
      </c>
    </row>
    <row r="15" spans="1:21" ht="15.75" customHeight="1">
      <c r="A15" s="21">
        <v>11</v>
      </c>
      <c r="B15" s="20" t="s">
        <v>37</v>
      </c>
      <c r="C15" s="20" t="s">
        <v>27</v>
      </c>
      <c r="D15" s="22">
        <v>22</v>
      </c>
      <c r="E15" s="22">
        <v>18</v>
      </c>
      <c r="F15" s="22">
        <v>22942</v>
      </c>
      <c r="G15" s="22">
        <v>20959</v>
      </c>
      <c r="H15" s="22">
        <v>20671</v>
      </c>
      <c r="I15" s="22">
        <v>2271</v>
      </c>
      <c r="J15" s="22">
        <v>108</v>
      </c>
      <c r="K15" s="22">
        <v>8664</v>
      </c>
      <c r="L15" s="2">
        <v>7387</v>
      </c>
      <c r="M15" s="22">
        <v>265</v>
      </c>
      <c r="N15" s="22">
        <v>8423</v>
      </c>
      <c r="O15" s="22">
        <v>3607</v>
      </c>
      <c r="P15" s="19">
        <f t="shared" si="1"/>
        <v>1746.5833333333333</v>
      </c>
      <c r="Q15" s="12">
        <f>K15/G15</f>
        <v>0.41337850088267569</v>
      </c>
      <c r="R15" s="12">
        <f>M15/G15</f>
        <v>1.2643733002528747E-2</v>
      </c>
      <c r="S15" s="12">
        <f>N15/G15</f>
        <v>0.40187986068037596</v>
      </c>
      <c r="T15" s="12">
        <f>O15/G15</f>
        <v>0.17209790543441958</v>
      </c>
      <c r="U15" s="16">
        <f t="shared" si="2"/>
        <v>1</v>
      </c>
    </row>
    <row r="16" spans="1:21" ht="15.75" customHeight="1">
      <c r="A16" s="21">
        <v>12</v>
      </c>
      <c r="B16" s="20" t="s">
        <v>38</v>
      </c>
      <c r="C16" s="20" t="s">
        <v>27</v>
      </c>
      <c r="D16" s="22">
        <v>15</v>
      </c>
      <c r="E16" s="22">
        <v>11</v>
      </c>
      <c r="F16" s="22">
        <v>11086</v>
      </c>
      <c r="G16" s="22">
        <v>10160</v>
      </c>
      <c r="H16" s="22">
        <v>10035</v>
      </c>
      <c r="I16" s="22">
        <v>1051</v>
      </c>
      <c r="J16" s="22">
        <v>48</v>
      </c>
      <c r="K16" s="22">
        <v>2783</v>
      </c>
      <c r="L16" s="2">
        <v>1999</v>
      </c>
      <c r="M16" s="22">
        <v>87</v>
      </c>
      <c r="N16" s="22">
        <v>4967</v>
      </c>
      <c r="O16" s="22">
        <v>2323</v>
      </c>
      <c r="P16" s="19">
        <f t="shared" si="1"/>
        <v>846.66666666666663</v>
      </c>
      <c r="Q16" s="12">
        <f t="shared" ref="Q16:Q33" si="7">K16/G16</f>
        <v>0.27391732283464565</v>
      </c>
      <c r="R16" s="12">
        <f t="shared" ref="R16:R33" si="8">M16/G16</f>
        <v>8.5629921259842527E-3</v>
      </c>
      <c r="S16" s="12">
        <f t="shared" ref="S16:S33" si="9">N16/G16</f>
        <v>0.48887795275590551</v>
      </c>
      <c r="T16" s="12">
        <f t="shared" ref="T16:T33" si="10">O16/G16</f>
        <v>0.22864173228346457</v>
      </c>
      <c r="U16" s="16">
        <f t="shared" si="2"/>
        <v>1</v>
      </c>
    </row>
    <row r="17" spans="1:21" ht="15.75" customHeight="1">
      <c r="A17" s="21">
        <v>13</v>
      </c>
      <c r="B17" s="20" t="s">
        <v>39</v>
      </c>
      <c r="C17" s="20" t="s">
        <v>27</v>
      </c>
      <c r="D17" s="22">
        <v>8</v>
      </c>
      <c r="E17" s="22">
        <v>6</v>
      </c>
      <c r="F17" s="22">
        <v>5116</v>
      </c>
      <c r="G17" s="22">
        <v>4804</v>
      </c>
      <c r="H17" s="22">
        <v>4731</v>
      </c>
      <c r="I17" s="22">
        <v>385</v>
      </c>
      <c r="J17" s="22">
        <v>6</v>
      </c>
      <c r="K17" s="22">
        <v>1776</v>
      </c>
      <c r="L17" s="2">
        <v>1314</v>
      </c>
      <c r="M17" s="22">
        <v>33</v>
      </c>
      <c r="N17" s="22">
        <v>2062</v>
      </c>
      <c r="O17" s="22">
        <v>933</v>
      </c>
      <c r="P17" s="19">
        <f t="shared" si="1"/>
        <v>400.33333333333331</v>
      </c>
      <c r="Q17" s="12">
        <f t="shared" si="7"/>
        <v>0.36969192339716905</v>
      </c>
      <c r="R17" s="12">
        <f t="shared" si="8"/>
        <v>6.8692756036636132E-3</v>
      </c>
      <c r="S17" s="12">
        <f t="shared" si="9"/>
        <v>0.42922564529558699</v>
      </c>
      <c r="T17" s="12">
        <f t="shared" si="10"/>
        <v>0.19421315570358036</v>
      </c>
      <c r="U17" s="16">
        <f t="shared" si="2"/>
        <v>1</v>
      </c>
    </row>
    <row r="18" spans="1:21" ht="15.75" customHeight="1">
      <c r="A18" s="21">
        <v>14</v>
      </c>
      <c r="B18" s="20" t="s">
        <v>40</v>
      </c>
      <c r="C18" s="20" t="s">
        <v>27</v>
      </c>
      <c r="D18" s="22">
        <v>7</v>
      </c>
      <c r="E18" s="22">
        <v>2</v>
      </c>
      <c r="F18" s="22">
        <v>8247</v>
      </c>
      <c r="G18" s="22">
        <v>7117</v>
      </c>
      <c r="H18" s="22">
        <v>6844</v>
      </c>
      <c r="I18" s="22">
        <v>1403</v>
      </c>
      <c r="J18" s="22">
        <v>184</v>
      </c>
      <c r="K18" s="22">
        <v>1551</v>
      </c>
      <c r="L18" s="2">
        <v>1089</v>
      </c>
      <c r="M18" s="22">
        <v>41</v>
      </c>
      <c r="N18" s="22">
        <v>2915</v>
      </c>
      <c r="O18" s="22">
        <v>2610</v>
      </c>
      <c r="P18" s="19">
        <f t="shared" si="1"/>
        <v>593.08333333333337</v>
      </c>
      <c r="Q18" s="12">
        <f t="shared" si="7"/>
        <v>0.21792890262751158</v>
      </c>
      <c r="R18" s="12">
        <f t="shared" si="8"/>
        <v>5.7608542925389914E-3</v>
      </c>
      <c r="S18" s="12">
        <f t="shared" si="9"/>
        <v>0.4095826893353941</v>
      </c>
      <c r="T18" s="12">
        <f t="shared" si="10"/>
        <v>0.36672755374455529</v>
      </c>
      <c r="U18" s="16">
        <f t="shared" si="2"/>
        <v>1</v>
      </c>
    </row>
    <row r="19" spans="1:21" ht="15.75" customHeight="1">
      <c r="A19" s="21">
        <v>15</v>
      </c>
      <c r="B19" s="20" t="s">
        <v>41</v>
      </c>
      <c r="C19" s="20" t="s">
        <v>27</v>
      </c>
      <c r="D19" s="22">
        <v>3</v>
      </c>
      <c r="E19" s="22">
        <v>1</v>
      </c>
      <c r="F19" s="22">
        <v>779</v>
      </c>
      <c r="G19" s="22">
        <v>650</v>
      </c>
      <c r="H19" s="22">
        <v>489</v>
      </c>
      <c r="I19" s="22">
        <v>290</v>
      </c>
      <c r="J19" s="22">
        <v>6</v>
      </c>
      <c r="K19" s="22">
        <v>14</v>
      </c>
      <c r="L19" s="2"/>
      <c r="M19" s="22">
        <v>4</v>
      </c>
      <c r="N19" s="22">
        <v>355</v>
      </c>
      <c r="O19" s="22">
        <v>277</v>
      </c>
      <c r="P19" s="19">
        <f t="shared" si="1"/>
        <v>54.166666666666664</v>
      </c>
      <c r="Q19" s="12">
        <f t="shared" si="7"/>
        <v>2.1538461538461538E-2</v>
      </c>
      <c r="R19" s="12">
        <f t="shared" si="8"/>
        <v>6.1538461538461538E-3</v>
      </c>
      <c r="S19" s="12">
        <f t="shared" si="9"/>
        <v>0.5461538461538461</v>
      </c>
      <c r="T19" s="12">
        <f t="shared" si="10"/>
        <v>0.42615384615384616</v>
      </c>
      <c r="U19" s="16">
        <f t="shared" si="2"/>
        <v>1</v>
      </c>
    </row>
    <row r="20" spans="1:21" ht="15.75" customHeight="1">
      <c r="A20" s="21">
        <v>16</v>
      </c>
      <c r="B20" s="20" t="s">
        <v>42</v>
      </c>
      <c r="C20" s="20" t="s">
        <v>27</v>
      </c>
      <c r="D20" s="22">
        <v>3</v>
      </c>
      <c r="E20" s="22">
        <v>3</v>
      </c>
      <c r="F20" s="22">
        <v>1210</v>
      </c>
      <c r="G20" s="22">
        <v>1142</v>
      </c>
      <c r="H20" s="22">
        <v>1102</v>
      </c>
      <c r="I20" s="22">
        <v>108</v>
      </c>
      <c r="J20" s="22">
        <v>0</v>
      </c>
      <c r="K20" s="22">
        <v>320</v>
      </c>
      <c r="L20" s="2">
        <v>240</v>
      </c>
      <c r="M20" s="22">
        <v>13</v>
      </c>
      <c r="N20" s="22">
        <v>432</v>
      </c>
      <c r="O20" s="22">
        <v>377</v>
      </c>
      <c r="P20" s="19">
        <f t="shared" si="1"/>
        <v>95.166666666666671</v>
      </c>
      <c r="Q20" s="12">
        <f t="shared" si="7"/>
        <v>0.28021015761821366</v>
      </c>
      <c r="R20" s="12">
        <f t="shared" si="8"/>
        <v>1.138353765323993E-2</v>
      </c>
      <c r="S20" s="12">
        <f t="shared" si="9"/>
        <v>0.37828371278458844</v>
      </c>
      <c r="T20" s="12">
        <f t="shared" si="10"/>
        <v>0.33012259194395799</v>
      </c>
      <c r="U20" s="16">
        <f t="shared" si="2"/>
        <v>1</v>
      </c>
    </row>
    <row r="21" spans="1:21" ht="15.75" customHeight="1">
      <c r="A21" s="21">
        <v>17</v>
      </c>
      <c r="B21" s="20" t="s">
        <v>43</v>
      </c>
      <c r="C21" s="20" t="s">
        <v>27</v>
      </c>
      <c r="D21" s="22">
        <v>3</v>
      </c>
      <c r="E21" s="22">
        <v>3</v>
      </c>
      <c r="F21" s="22">
        <v>2808</v>
      </c>
      <c r="G21" s="22">
        <v>2465</v>
      </c>
      <c r="H21" s="22">
        <v>2481</v>
      </c>
      <c r="I21" s="22">
        <v>327</v>
      </c>
      <c r="J21" s="22">
        <v>83</v>
      </c>
      <c r="K21" s="22">
        <v>917</v>
      </c>
      <c r="L21" s="2">
        <v>764</v>
      </c>
      <c r="M21" s="22">
        <v>39</v>
      </c>
      <c r="N21" s="22">
        <v>826</v>
      </c>
      <c r="O21" s="22">
        <v>683</v>
      </c>
      <c r="P21" s="19">
        <f t="shared" si="1"/>
        <v>205.41666666666666</v>
      </c>
      <c r="Q21" s="12">
        <f t="shared" si="7"/>
        <v>0.3720081135902637</v>
      </c>
      <c r="R21" s="12">
        <f t="shared" si="8"/>
        <v>1.5821501014198783E-2</v>
      </c>
      <c r="S21" s="12">
        <f t="shared" si="9"/>
        <v>0.33509127789046655</v>
      </c>
      <c r="T21" s="12">
        <f t="shared" si="10"/>
        <v>0.27707910750507098</v>
      </c>
      <c r="U21" s="16">
        <f t="shared" si="2"/>
        <v>1</v>
      </c>
    </row>
    <row r="22" spans="1:21" ht="15" customHeight="1">
      <c r="A22" s="21">
        <v>18</v>
      </c>
      <c r="B22" s="20" t="s">
        <v>44</v>
      </c>
      <c r="C22" s="20" t="s">
        <v>27</v>
      </c>
      <c r="D22" s="22">
        <v>11</v>
      </c>
      <c r="E22" s="22">
        <v>6</v>
      </c>
      <c r="F22" s="22">
        <v>9010</v>
      </c>
      <c r="G22" s="22">
        <v>8039</v>
      </c>
      <c r="H22" s="22">
        <v>7964</v>
      </c>
      <c r="I22" s="22">
        <v>1046</v>
      </c>
      <c r="J22" s="22">
        <v>98</v>
      </c>
      <c r="K22" s="22">
        <v>3087</v>
      </c>
      <c r="L22" s="2">
        <v>1733</v>
      </c>
      <c r="M22" s="22">
        <v>106</v>
      </c>
      <c r="N22" s="22">
        <v>3260</v>
      </c>
      <c r="O22" s="22">
        <v>1586</v>
      </c>
      <c r="P22" s="19">
        <f t="shared" si="1"/>
        <v>669.91666666666663</v>
      </c>
      <c r="Q22" s="12">
        <f t="shared" si="7"/>
        <v>0.38400298544595096</v>
      </c>
      <c r="R22" s="12">
        <f t="shared" si="8"/>
        <v>1.3185719616867769E-2</v>
      </c>
      <c r="S22" s="12">
        <f t="shared" si="9"/>
        <v>0.40552307500932949</v>
      </c>
      <c r="T22" s="12">
        <f t="shared" si="10"/>
        <v>0.19728821992785173</v>
      </c>
      <c r="U22" s="16">
        <f t="shared" si="2"/>
        <v>0.99999999999999989</v>
      </c>
    </row>
    <row r="23" spans="1:21" ht="15.75" customHeight="1">
      <c r="A23" s="21">
        <v>19</v>
      </c>
      <c r="B23" s="20" t="s">
        <v>45</v>
      </c>
      <c r="C23" s="20" t="s">
        <v>27</v>
      </c>
      <c r="D23" s="22">
        <v>23</v>
      </c>
      <c r="E23" s="22">
        <v>12</v>
      </c>
      <c r="F23" s="22">
        <v>16200</v>
      </c>
      <c r="G23" s="22">
        <v>14753</v>
      </c>
      <c r="H23" s="22">
        <v>15049</v>
      </c>
      <c r="I23" s="22">
        <v>1151</v>
      </c>
      <c r="J23" s="22">
        <v>74</v>
      </c>
      <c r="K23" s="22">
        <v>4378</v>
      </c>
      <c r="L23" s="2">
        <v>3272</v>
      </c>
      <c r="M23" s="22">
        <v>229</v>
      </c>
      <c r="N23" s="22">
        <v>6923</v>
      </c>
      <c r="O23" s="22">
        <v>3223</v>
      </c>
      <c r="P23" s="19">
        <f t="shared" si="1"/>
        <v>1229.4166666666667</v>
      </c>
      <c r="Q23" s="12">
        <f t="shared" si="7"/>
        <v>0.29675320273842609</v>
      </c>
      <c r="R23" s="12">
        <f t="shared" si="8"/>
        <v>1.5522266657628956E-2</v>
      </c>
      <c r="S23" s="12">
        <f t="shared" si="9"/>
        <v>0.46926048939198806</v>
      </c>
      <c r="T23" s="12">
        <f t="shared" si="10"/>
        <v>0.21846404121195689</v>
      </c>
      <c r="U23" s="16">
        <f t="shared" si="2"/>
        <v>1</v>
      </c>
    </row>
    <row r="24" spans="1:21" ht="32.25" customHeight="1">
      <c r="A24" s="21">
        <v>20</v>
      </c>
      <c r="B24" s="20" t="s">
        <v>46</v>
      </c>
      <c r="C24" s="20" t="s">
        <v>27</v>
      </c>
      <c r="D24" s="22">
        <v>19</v>
      </c>
      <c r="E24" s="22">
        <v>15</v>
      </c>
      <c r="F24" s="22">
        <v>20728</v>
      </c>
      <c r="G24" s="22">
        <v>18715</v>
      </c>
      <c r="H24" s="22">
        <v>18470</v>
      </c>
      <c r="I24" s="22">
        <v>2258</v>
      </c>
      <c r="J24" s="22">
        <v>128</v>
      </c>
      <c r="K24" s="22">
        <v>10129</v>
      </c>
      <c r="L24" s="2">
        <v>9333</v>
      </c>
      <c r="M24" s="22">
        <v>369</v>
      </c>
      <c r="N24" s="22">
        <v>4820</v>
      </c>
      <c r="O24" s="22">
        <v>3397</v>
      </c>
      <c r="P24" s="19">
        <f t="shared" si="1"/>
        <v>1559.5833333333333</v>
      </c>
      <c r="Q24" s="12">
        <f t="shared" si="7"/>
        <v>0.54122361741918246</v>
      </c>
      <c r="R24" s="12">
        <f t="shared" si="8"/>
        <v>1.9716804702110607E-2</v>
      </c>
      <c r="S24" s="12">
        <f t="shared" si="9"/>
        <v>0.25754742185412771</v>
      </c>
      <c r="T24" s="12">
        <f t="shared" si="10"/>
        <v>0.18151215602457921</v>
      </c>
      <c r="U24" s="16">
        <f t="shared" si="2"/>
        <v>1</v>
      </c>
    </row>
    <row r="25" spans="1:21">
      <c r="A25" s="21">
        <v>21</v>
      </c>
      <c r="B25" s="20" t="s">
        <v>47</v>
      </c>
      <c r="C25" s="20" t="s">
        <v>27</v>
      </c>
      <c r="D25" s="22">
        <v>11</v>
      </c>
      <c r="E25" s="22">
        <v>7</v>
      </c>
      <c r="F25" s="22">
        <v>10118</v>
      </c>
      <c r="G25" s="22">
        <v>9149</v>
      </c>
      <c r="H25" s="22">
        <v>8701</v>
      </c>
      <c r="I25" s="22">
        <v>1417</v>
      </c>
      <c r="J25" s="22">
        <v>69</v>
      </c>
      <c r="K25" s="22">
        <v>3131</v>
      </c>
      <c r="L25" s="2">
        <v>2366</v>
      </c>
      <c r="M25" s="22">
        <v>228</v>
      </c>
      <c r="N25" s="22">
        <v>3349</v>
      </c>
      <c r="O25" s="22">
        <v>2441</v>
      </c>
      <c r="P25" s="19">
        <f t="shared" si="1"/>
        <v>762.41666666666663</v>
      </c>
      <c r="Q25" s="12">
        <f t="shared" si="7"/>
        <v>0.34222319379167121</v>
      </c>
      <c r="R25" s="12">
        <f t="shared" si="8"/>
        <v>2.4920756366816045E-2</v>
      </c>
      <c r="S25" s="12">
        <f t="shared" si="9"/>
        <v>0.36605093452836374</v>
      </c>
      <c r="T25" s="12">
        <f t="shared" si="10"/>
        <v>0.26680511531314899</v>
      </c>
      <c r="U25" s="16">
        <f t="shared" si="2"/>
        <v>1</v>
      </c>
    </row>
    <row r="26" spans="1:21" ht="27">
      <c r="A26" s="21">
        <v>22</v>
      </c>
      <c r="B26" s="20" t="s">
        <v>48</v>
      </c>
      <c r="C26" s="20" t="s">
        <v>27</v>
      </c>
      <c r="D26" s="22">
        <v>11</v>
      </c>
      <c r="E26" s="22">
        <v>5</v>
      </c>
      <c r="F26" s="22">
        <v>13763</v>
      </c>
      <c r="G26" s="22">
        <v>12350</v>
      </c>
      <c r="H26" s="22">
        <v>11966</v>
      </c>
      <c r="I26" s="22">
        <v>1797</v>
      </c>
      <c r="J26" s="22">
        <v>98</v>
      </c>
      <c r="K26" s="22">
        <v>5287</v>
      </c>
      <c r="L26" s="2">
        <v>4730</v>
      </c>
      <c r="M26" s="22">
        <v>195</v>
      </c>
      <c r="N26" s="22">
        <v>4356</v>
      </c>
      <c r="O26" s="22">
        <v>2512</v>
      </c>
      <c r="P26" s="19">
        <f t="shared" si="1"/>
        <v>1029.1666666666667</v>
      </c>
      <c r="Q26" s="12">
        <f t="shared" si="7"/>
        <v>0.42809716599190284</v>
      </c>
      <c r="R26" s="12">
        <f t="shared" si="8"/>
        <v>1.5789473684210527E-2</v>
      </c>
      <c r="S26" s="12">
        <f t="shared" si="9"/>
        <v>0.35271255060728746</v>
      </c>
      <c r="T26" s="12">
        <f t="shared" si="10"/>
        <v>0.20340080971659918</v>
      </c>
      <c r="U26" s="16">
        <f t="shared" si="2"/>
        <v>1</v>
      </c>
    </row>
    <row r="27" spans="1:21">
      <c r="A27" s="21">
        <v>23</v>
      </c>
      <c r="B27" s="20" t="s">
        <v>49</v>
      </c>
      <c r="C27" s="20" t="s">
        <v>27</v>
      </c>
      <c r="D27" s="22">
        <v>8</v>
      </c>
      <c r="E27" s="22">
        <v>6</v>
      </c>
      <c r="F27" s="22">
        <v>8875</v>
      </c>
      <c r="G27" s="22">
        <v>8172</v>
      </c>
      <c r="H27" s="22">
        <v>7962</v>
      </c>
      <c r="I27" s="22">
        <v>913</v>
      </c>
      <c r="J27" s="22">
        <v>126</v>
      </c>
      <c r="K27" s="22">
        <v>3782</v>
      </c>
      <c r="L27" s="2">
        <v>3224</v>
      </c>
      <c r="M27" s="22">
        <v>96</v>
      </c>
      <c r="N27" s="22">
        <v>2263</v>
      </c>
      <c r="O27" s="22">
        <v>2031</v>
      </c>
      <c r="P27" s="19">
        <f t="shared" si="1"/>
        <v>681</v>
      </c>
      <c r="Q27" s="12">
        <f t="shared" si="7"/>
        <v>0.46279980420949585</v>
      </c>
      <c r="R27" s="12">
        <f t="shared" si="8"/>
        <v>1.1747430249632892E-2</v>
      </c>
      <c r="S27" s="12">
        <f t="shared" si="9"/>
        <v>0.2769211943220754</v>
      </c>
      <c r="T27" s="12">
        <f t="shared" si="10"/>
        <v>0.24853157121879588</v>
      </c>
      <c r="U27" s="16">
        <f t="shared" si="2"/>
        <v>1</v>
      </c>
    </row>
    <row r="28" spans="1:21">
      <c r="A28" s="10">
        <v>24</v>
      </c>
      <c r="B28" s="3"/>
      <c r="C28" s="3"/>
      <c r="D28" s="3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19">
        <f t="shared" si="1"/>
        <v>0</v>
      </c>
      <c r="Q28" s="12" t="e">
        <f t="shared" si="7"/>
        <v>#DIV/0!</v>
      </c>
      <c r="R28" s="12" t="e">
        <f t="shared" si="8"/>
        <v>#DIV/0!</v>
      </c>
      <c r="S28" s="12" t="e">
        <f t="shared" si="9"/>
        <v>#DIV/0!</v>
      </c>
      <c r="T28" s="12" t="e">
        <f t="shared" si="10"/>
        <v>#DIV/0!</v>
      </c>
      <c r="U28" s="16" t="e">
        <f t="shared" si="2"/>
        <v>#DIV/0!</v>
      </c>
    </row>
    <row r="29" spans="1:21">
      <c r="A29" s="10">
        <v>25</v>
      </c>
      <c r="B29" s="3"/>
      <c r="C29" s="3"/>
      <c r="D29" s="3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19">
        <f t="shared" si="1"/>
        <v>0</v>
      </c>
      <c r="Q29" s="12" t="e">
        <f t="shared" si="7"/>
        <v>#DIV/0!</v>
      </c>
      <c r="R29" s="12" t="e">
        <f t="shared" si="8"/>
        <v>#DIV/0!</v>
      </c>
      <c r="S29" s="12" t="e">
        <f t="shared" si="9"/>
        <v>#DIV/0!</v>
      </c>
      <c r="T29" s="12" t="e">
        <f t="shared" si="10"/>
        <v>#DIV/0!</v>
      </c>
      <c r="U29" s="16" t="e">
        <f t="shared" si="2"/>
        <v>#DIV/0!</v>
      </c>
    </row>
    <row r="30" spans="1:21">
      <c r="A30" s="10">
        <v>26</v>
      </c>
      <c r="B30" s="3"/>
      <c r="C30" s="3"/>
      <c r="D30" s="3"/>
      <c r="E30" s="3"/>
      <c r="F30" s="2"/>
      <c r="G30" s="2"/>
      <c r="H30" s="2"/>
      <c r="I30" s="2"/>
      <c r="J30" s="2"/>
      <c r="K30" s="2"/>
      <c r="L30" s="2"/>
      <c r="M30" s="2"/>
      <c r="N30" s="2"/>
      <c r="O30" s="2"/>
      <c r="P30" s="19">
        <f t="shared" si="1"/>
        <v>0</v>
      </c>
      <c r="Q30" s="12" t="e">
        <f t="shared" si="7"/>
        <v>#DIV/0!</v>
      </c>
      <c r="R30" s="12" t="e">
        <f t="shared" si="8"/>
        <v>#DIV/0!</v>
      </c>
      <c r="S30" s="12" t="e">
        <f t="shared" si="9"/>
        <v>#DIV/0!</v>
      </c>
      <c r="T30" s="12" t="e">
        <f t="shared" si="10"/>
        <v>#DIV/0!</v>
      </c>
      <c r="U30" s="16" t="e">
        <f t="shared" si="2"/>
        <v>#DIV/0!</v>
      </c>
    </row>
    <row r="31" spans="1:21">
      <c r="A31" s="10">
        <v>27</v>
      </c>
      <c r="B31" s="3"/>
      <c r="C31" s="3"/>
      <c r="D31" s="3"/>
      <c r="E31" s="3"/>
      <c r="F31" s="2"/>
      <c r="G31" s="2"/>
      <c r="H31" s="2"/>
      <c r="I31" s="2"/>
      <c r="J31" s="2"/>
      <c r="K31" s="2"/>
      <c r="L31" s="2"/>
      <c r="M31" s="2"/>
      <c r="N31" s="2"/>
      <c r="O31" s="2"/>
      <c r="P31" s="19">
        <f t="shared" si="1"/>
        <v>0</v>
      </c>
      <c r="Q31" s="12" t="e">
        <f t="shared" si="7"/>
        <v>#DIV/0!</v>
      </c>
      <c r="R31" s="12" t="e">
        <f t="shared" si="8"/>
        <v>#DIV/0!</v>
      </c>
      <c r="S31" s="12" t="e">
        <f t="shared" si="9"/>
        <v>#DIV/0!</v>
      </c>
      <c r="T31" s="12" t="e">
        <f t="shared" si="10"/>
        <v>#DIV/0!</v>
      </c>
      <c r="U31" s="16" t="e">
        <f t="shared" si="2"/>
        <v>#DIV/0!</v>
      </c>
    </row>
    <row r="32" spans="1:21">
      <c r="A32" s="10">
        <v>28</v>
      </c>
      <c r="B32" s="3"/>
      <c r="C32" s="3"/>
      <c r="D32" s="3"/>
      <c r="E32" s="3"/>
      <c r="F32" s="2"/>
      <c r="G32" s="2"/>
      <c r="H32" s="2"/>
      <c r="I32" s="2"/>
      <c r="J32" s="2"/>
      <c r="K32" s="2"/>
      <c r="L32" s="2"/>
      <c r="M32" s="2"/>
      <c r="N32" s="2"/>
      <c r="O32" s="2"/>
      <c r="P32" s="19">
        <f t="shared" si="1"/>
        <v>0</v>
      </c>
      <c r="Q32" s="12" t="e">
        <f t="shared" si="7"/>
        <v>#DIV/0!</v>
      </c>
      <c r="R32" s="12" t="e">
        <f t="shared" si="8"/>
        <v>#DIV/0!</v>
      </c>
      <c r="S32" s="12" t="e">
        <f t="shared" si="9"/>
        <v>#DIV/0!</v>
      </c>
      <c r="T32" s="12" t="e">
        <f t="shared" si="10"/>
        <v>#DIV/0!</v>
      </c>
      <c r="U32" s="16" t="e">
        <f t="shared" si="2"/>
        <v>#DIV/0!</v>
      </c>
    </row>
    <row r="33" spans="1:21">
      <c r="A33" s="10">
        <v>29</v>
      </c>
      <c r="B33" s="3"/>
      <c r="C33" s="3"/>
      <c r="D33" s="3"/>
      <c r="E33" s="3"/>
      <c r="F33" s="2"/>
      <c r="G33" s="2"/>
      <c r="H33" s="2"/>
      <c r="I33" s="2"/>
      <c r="J33" s="2"/>
      <c r="K33" s="2"/>
      <c r="L33" s="2"/>
      <c r="M33" s="2"/>
      <c r="N33" s="2"/>
      <c r="O33" s="2"/>
      <c r="P33" s="19">
        <f t="shared" si="1"/>
        <v>0</v>
      </c>
      <c r="Q33" s="12" t="e">
        <f t="shared" si="7"/>
        <v>#DIV/0!</v>
      </c>
      <c r="R33" s="12" t="e">
        <f t="shared" si="8"/>
        <v>#DIV/0!</v>
      </c>
      <c r="S33" s="12" t="e">
        <f t="shared" si="9"/>
        <v>#DIV/0!</v>
      </c>
      <c r="T33" s="12" t="e">
        <f t="shared" si="10"/>
        <v>#DIV/0!</v>
      </c>
      <c r="U33" s="16" t="e">
        <f t="shared" si="2"/>
        <v>#DIV/0!</v>
      </c>
    </row>
    <row r="34" spans="1:21">
      <c r="A34" s="10">
        <v>30</v>
      </c>
      <c r="B34" s="3"/>
      <c r="C34" s="3"/>
      <c r="D34" s="3"/>
      <c r="E34" s="3"/>
      <c r="F34" s="2"/>
      <c r="G34" s="2"/>
      <c r="H34" s="2"/>
      <c r="I34" s="2"/>
      <c r="J34" s="2"/>
      <c r="K34" s="2"/>
      <c r="L34" s="2"/>
      <c r="M34" s="2"/>
      <c r="N34" s="2"/>
      <c r="O34" s="2"/>
      <c r="P34" s="19">
        <f t="shared" si="1"/>
        <v>0</v>
      </c>
      <c r="Q34" s="12" t="e">
        <f>K34/G34</f>
        <v>#DIV/0!</v>
      </c>
      <c r="R34" s="12" t="e">
        <f>M34/G34</f>
        <v>#DIV/0!</v>
      </c>
      <c r="S34" s="12" t="e">
        <f>N34/G34</f>
        <v>#DIV/0!</v>
      </c>
      <c r="T34" s="12" t="e">
        <f>O34/G34</f>
        <v>#DIV/0!</v>
      </c>
      <c r="U34" s="16" t="e">
        <f t="shared" si="2"/>
        <v>#DIV/0!</v>
      </c>
    </row>
    <row r="35" spans="1:21">
      <c r="A35" s="10">
        <v>31</v>
      </c>
      <c r="B35" s="3"/>
      <c r="C35" s="3"/>
      <c r="D35" s="3"/>
      <c r="E35" s="3"/>
      <c r="F35" s="2"/>
      <c r="G35" s="2"/>
      <c r="H35" s="2"/>
      <c r="I35" s="2"/>
      <c r="J35" s="2"/>
      <c r="K35" s="2"/>
      <c r="L35" s="2"/>
      <c r="M35" s="2"/>
      <c r="N35" s="2"/>
      <c r="O35" s="2"/>
      <c r="P35" s="19">
        <f t="shared" si="1"/>
        <v>0</v>
      </c>
      <c r="Q35" s="12" t="e">
        <f t="shared" ref="Q35:Q43" si="11">K35/G35</f>
        <v>#DIV/0!</v>
      </c>
      <c r="R35" s="12" t="e">
        <f t="shared" ref="R35:R43" si="12">M35/G35</f>
        <v>#DIV/0!</v>
      </c>
      <c r="S35" s="12" t="e">
        <f t="shared" ref="S35:S43" si="13">N35/G35</f>
        <v>#DIV/0!</v>
      </c>
      <c r="T35" s="12" t="e">
        <f t="shared" ref="T35:T43" si="14">O35/G35</f>
        <v>#DIV/0!</v>
      </c>
      <c r="U35" s="16" t="e">
        <f t="shared" si="2"/>
        <v>#DIV/0!</v>
      </c>
    </row>
    <row r="36" spans="1:21">
      <c r="A36" s="10">
        <v>32</v>
      </c>
      <c r="B36" s="3"/>
      <c r="C36" s="3"/>
      <c r="D36" s="3"/>
      <c r="E36" s="3"/>
      <c r="F36" s="2"/>
      <c r="G36" s="2"/>
      <c r="H36" s="2"/>
      <c r="I36" s="2"/>
      <c r="J36" s="2"/>
      <c r="K36" s="2"/>
      <c r="L36" s="2"/>
      <c r="M36" s="2"/>
      <c r="N36" s="2"/>
      <c r="O36" s="2"/>
      <c r="P36" s="19">
        <f t="shared" si="1"/>
        <v>0</v>
      </c>
      <c r="Q36" s="12" t="e">
        <f t="shared" si="11"/>
        <v>#DIV/0!</v>
      </c>
      <c r="R36" s="12" t="e">
        <f t="shared" si="12"/>
        <v>#DIV/0!</v>
      </c>
      <c r="S36" s="12" t="e">
        <f t="shared" si="13"/>
        <v>#DIV/0!</v>
      </c>
      <c r="T36" s="12" t="e">
        <f t="shared" si="14"/>
        <v>#DIV/0!</v>
      </c>
      <c r="U36" s="16" t="e">
        <f t="shared" si="2"/>
        <v>#DIV/0!</v>
      </c>
    </row>
    <row r="37" spans="1:21">
      <c r="A37" s="10">
        <v>33</v>
      </c>
      <c r="B37" s="3"/>
      <c r="C37" s="3"/>
      <c r="D37" s="3"/>
      <c r="E37" s="3"/>
      <c r="F37" s="2"/>
      <c r="G37" s="2"/>
      <c r="H37" s="2"/>
      <c r="I37" s="2"/>
      <c r="J37" s="2"/>
      <c r="K37" s="2"/>
      <c r="L37" s="2"/>
      <c r="M37" s="2"/>
      <c r="N37" s="2"/>
      <c r="O37" s="2"/>
      <c r="P37" s="19">
        <f t="shared" si="1"/>
        <v>0</v>
      </c>
      <c r="Q37" s="12" t="e">
        <f t="shared" si="11"/>
        <v>#DIV/0!</v>
      </c>
      <c r="R37" s="12" t="e">
        <f t="shared" si="12"/>
        <v>#DIV/0!</v>
      </c>
      <c r="S37" s="12" t="e">
        <f t="shared" si="13"/>
        <v>#DIV/0!</v>
      </c>
      <c r="T37" s="12" t="e">
        <f t="shared" si="14"/>
        <v>#DIV/0!</v>
      </c>
      <c r="U37" s="16" t="e">
        <f t="shared" si="2"/>
        <v>#DIV/0!</v>
      </c>
    </row>
    <row r="38" spans="1:21">
      <c r="A38" s="10">
        <v>34</v>
      </c>
      <c r="B38" s="3"/>
      <c r="C38" s="3"/>
      <c r="D38" s="3"/>
      <c r="E38" s="3"/>
      <c r="F38" s="2"/>
      <c r="G38" s="2"/>
      <c r="H38" s="2"/>
      <c r="I38" s="2"/>
      <c r="J38" s="2"/>
      <c r="K38" s="2"/>
      <c r="L38" s="2"/>
      <c r="M38" s="2"/>
      <c r="N38" s="2"/>
      <c r="O38" s="2"/>
      <c r="P38" s="19">
        <f t="shared" si="1"/>
        <v>0</v>
      </c>
      <c r="Q38" s="12" t="e">
        <f t="shared" si="11"/>
        <v>#DIV/0!</v>
      </c>
      <c r="R38" s="12" t="e">
        <f t="shared" si="12"/>
        <v>#DIV/0!</v>
      </c>
      <c r="S38" s="12" t="e">
        <f t="shared" si="13"/>
        <v>#DIV/0!</v>
      </c>
      <c r="T38" s="12" t="e">
        <f t="shared" si="14"/>
        <v>#DIV/0!</v>
      </c>
      <c r="U38" s="16" t="e">
        <f t="shared" si="2"/>
        <v>#DIV/0!</v>
      </c>
    </row>
    <row r="39" spans="1:21">
      <c r="A39" s="10">
        <v>35</v>
      </c>
      <c r="B39" s="3"/>
      <c r="C39" s="3"/>
      <c r="D39" s="3"/>
      <c r="E39" s="3"/>
      <c r="F39" s="2"/>
      <c r="G39" s="2"/>
      <c r="H39" s="2"/>
      <c r="I39" s="2"/>
      <c r="J39" s="2"/>
      <c r="K39" s="2"/>
      <c r="L39" s="2"/>
      <c r="M39" s="2"/>
      <c r="N39" s="2"/>
      <c r="O39" s="2"/>
      <c r="P39" s="19">
        <f t="shared" si="1"/>
        <v>0</v>
      </c>
      <c r="Q39" s="12" t="e">
        <f t="shared" si="11"/>
        <v>#DIV/0!</v>
      </c>
      <c r="R39" s="12" t="e">
        <f t="shared" si="12"/>
        <v>#DIV/0!</v>
      </c>
      <c r="S39" s="12" t="e">
        <f t="shared" si="13"/>
        <v>#DIV/0!</v>
      </c>
      <c r="T39" s="12" t="e">
        <f t="shared" si="14"/>
        <v>#DIV/0!</v>
      </c>
      <c r="U39" s="16" t="e">
        <f t="shared" si="2"/>
        <v>#DIV/0!</v>
      </c>
    </row>
    <row r="40" spans="1:21">
      <c r="A40" s="10">
        <v>36</v>
      </c>
      <c r="B40" s="3"/>
      <c r="C40" s="3"/>
      <c r="D40" s="3"/>
      <c r="E40" s="3"/>
      <c r="F40" s="2"/>
      <c r="G40" s="2"/>
      <c r="H40" s="2"/>
      <c r="I40" s="2"/>
      <c r="J40" s="2"/>
      <c r="K40" s="2"/>
      <c r="L40" s="2"/>
      <c r="M40" s="2"/>
      <c r="N40" s="2"/>
      <c r="O40" s="2"/>
      <c r="P40" s="19">
        <f t="shared" si="1"/>
        <v>0</v>
      </c>
      <c r="Q40" s="12" t="e">
        <f t="shared" si="11"/>
        <v>#DIV/0!</v>
      </c>
      <c r="R40" s="12" t="e">
        <f t="shared" si="12"/>
        <v>#DIV/0!</v>
      </c>
      <c r="S40" s="12" t="e">
        <f t="shared" si="13"/>
        <v>#DIV/0!</v>
      </c>
      <c r="T40" s="12" t="e">
        <f t="shared" si="14"/>
        <v>#DIV/0!</v>
      </c>
      <c r="U40" s="16" t="e">
        <f t="shared" si="2"/>
        <v>#DIV/0!</v>
      </c>
    </row>
    <row r="41" spans="1:21">
      <c r="A41" s="10">
        <v>37</v>
      </c>
      <c r="B41" s="3"/>
      <c r="C41" s="3"/>
      <c r="D41" s="3"/>
      <c r="E41" s="3"/>
      <c r="F41" s="2"/>
      <c r="G41" s="2"/>
      <c r="H41" s="2"/>
      <c r="I41" s="2"/>
      <c r="J41" s="2"/>
      <c r="K41" s="2"/>
      <c r="L41" s="2"/>
      <c r="M41" s="2"/>
      <c r="N41" s="2"/>
      <c r="O41" s="2"/>
      <c r="P41" s="19">
        <f t="shared" si="1"/>
        <v>0</v>
      </c>
      <c r="Q41" s="12" t="e">
        <f t="shared" si="11"/>
        <v>#DIV/0!</v>
      </c>
      <c r="R41" s="12" t="e">
        <f t="shared" si="12"/>
        <v>#DIV/0!</v>
      </c>
      <c r="S41" s="12" t="e">
        <f t="shared" si="13"/>
        <v>#DIV/0!</v>
      </c>
      <c r="T41" s="12" t="e">
        <f t="shared" si="14"/>
        <v>#DIV/0!</v>
      </c>
      <c r="U41" s="16" t="e">
        <f t="shared" si="2"/>
        <v>#DIV/0!</v>
      </c>
    </row>
    <row r="42" spans="1:21">
      <c r="A42" s="10">
        <v>38</v>
      </c>
      <c r="B42" s="3"/>
      <c r="C42" s="3"/>
      <c r="D42" s="3"/>
      <c r="E42" s="3"/>
      <c r="F42" s="2"/>
      <c r="G42" s="2"/>
      <c r="H42" s="2"/>
      <c r="I42" s="2"/>
      <c r="J42" s="2"/>
      <c r="K42" s="2"/>
      <c r="L42" s="2"/>
      <c r="M42" s="2"/>
      <c r="N42" s="2"/>
      <c r="O42" s="2"/>
      <c r="P42" s="19">
        <f t="shared" si="1"/>
        <v>0</v>
      </c>
      <c r="Q42" s="12" t="e">
        <f t="shared" si="11"/>
        <v>#DIV/0!</v>
      </c>
      <c r="R42" s="12" t="e">
        <f t="shared" si="12"/>
        <v>#DIV/0!</v>
      </c>
      <c r="S42" s="12" t="e">
        <f t="shared" si="13"/>
        <v>#DIV/0!</v>
      </c>
      <c r="T42" s="12" t="e">
        <f t="shared" si="14"/>
        <v>#DIV/0!</v>
      </c>
      <c r="U42" s="16" t="e">
        <f t="shared" si="2"/>
        <v>#DIV/0!</v>
      </c>
    </row>
    <row r="43" spans="1:21">
      <c r="A43" s="10">
        <v>39</v>
      </c>
      <c r="B43" s="3"/>
      <c r="C43" s="3"/>
      <c r="D43" s="3"/>
      <c r="E43" s="3"/>
      <c r="F43" s="2"/>
      <c r="G43" s="2"/>
      <c r="H43" s="2"/>
      <c r="I43" s="2"/>
      <c r="J43" s="2"/>
      <c r="K43" s="2"/>
      <c r="L43" s="2"/>
      <c r="M43" s="2"/>
      <c r="N43" s="2"/>
      <c r="O43" s="2"/>
      <c r="P43" s="19">
        <f t="shared" si="1"/>
        <v>0</v>
      </c>
      <c r="Q43" s="12" t="e">
        <f t="shared" si="11"/>
        <v>#DIV/0!</v>
      </c>
      <c r="R43" s="12" t="e">
        <f t="shared" si="12"/>
        <v>#DIV/0!</v>
      </c>
      <c r="S43" s="12" t="e">
        <f t="shared" si="13"/>
        <v>#DIV/0!</v>
      </c>
      <c r="T43" s="12" t="e">
        <f t="shared" si="14"/>
        <v>#DIV/0!</v>
      </c>
      <c r="U43" s="16" t="e">
        <f t="shared" si="2"/>
        <v>#DIV/0!</v>
      </c>
    </row>
    <row r="44" spans="1:21">
      <c r="A44" s="10">
        <v>40</v>
      </c>
      <c r="B44" s="3"/>
      <c r="C44" s="3"/>
      <c r="D44" s="3"/>
      <c r="E44" s="3"/>
      <c r="F44" s="2"/>
      <c r="G44" s="2"/>
      <c r="H44" s="2"/>
      <c r="I44" s="2"/>
      <c r="J44" s="2"/>
      <c r="K44" s="2"/>
      <c r="L44" s="2"/>
      <c r="M44" s="2"/>
      <c r="N44" s="2"/>
      <c r="O44" s="2"/>
      <c r="P44" s="19">
        <f t="shared" si="1"/>
        <v>0</v>
      </c>
      <c r="Q44" s="12" t="e">
        <f t="shared" ref="Q44:Q50" si="15">K44/G44</f>
        <v>#DIV/0!</v>
      </c>
      <c r="R44" s="12" t="e">
        <f t="shared" ref="R44:R50" si="16">M44/G44</f>
        <v>#DIV/0!</v>
      </c>
      <c r="S44" s="12" t="e">
        <f t="shared" ref="S44:S50" si="17">N44/G44</f>
        <v>#DIV/0!</v>
      </c>
      <c r="T44" s="12" t="e">
        <f t="shared" ref="T44:T50" si="18">O44/G44</f>
        <v>#DIV/0!</v>
      </c>
      <c r="U44" s="16" t="e">
        <f t="shared" si="2"/>
        <v>#DIV/0!</v>
      </c>
    </row>
    <row r="45" spans="1:21">
      <c r="A45" s="10">
        <v>41</v>
      </c>
      <c r="B45" s="3"/>
      <c r="C45" s="3"/>
      <c r="D45" s="3"/>
      <c r="E45" s="3"/>
      <c r="F45" s="2"/>
      <c r="G45" s="2"/>
      <c r="H45" s="2"/>
      <c r="I45" s="2"/>
      <c r="J45" s="2"/>
      <c r="K45" s="2"/>
      <c r="L45" s="2"/>
      <c r="M45" s="2"/>
      <c r="N45" s="2"/>
      <c r="O45" s="2"/>
      <c r="P45" s="19">
        <f t="shared" si="1"/>
        <v>0</v>
      </c>
      <c r="Q45" s="12" t="e">
        <f t="shared" si="15"/>
        <v>#DIV/0!</v>
      </c>
      <c r="R45" s="12" t="e">
        <f t="shared" si="16"/>
        <v>#DIV/0!</v>
      </c>
      <c r="S45" s="12" t="e">
        <f t="shared" si="17"/>
        <v>#DIV/0!</v>
      </c>
      <c r="T45" s="12" t="e">
        <f t="shared" si="18"/>
        <v>#DIV/0!</v>
      </c>
      <c r="U45" s="16" t="e">
        <f t="shared" si="2"/>
        <v>#DIV/0!</v>
      </c>
    </row>
    <row r="46" spans="1:21">
      <c r="A46" s="10">
        <v>42</v>
      </c>
      <c r="B46" s="3"/>
      <c r="C46" s="3"/>
      <c r="D46" s="3"/>
      <c r="E46" s="3"/>
      <c r="F46" s="2"/>
      <c r="G46" s="2"/>
      <c r="H46" s="2"/>
      <c r="I46" s="2"/>
      <c r="J46" s="2"/>
      <c r="K46" s="2"/>
      <c r="L46" s="2"/>
      <c r="M46" s="2"/>
      <c r="N46" s="2"/>
      <c r="O46" s="2"/>
      <c r="P46" s="19">
        <f t="shared" si="1"/>
        <v>0</v>
      </c>
      <c r="Q46" s="12" t="e">
        <f t="shared" si="15"/>
        <v>#DIV/0!</v>
      </c>
      <c r="R46" s="12" t="e">
        <f t="shared" si="16"/>
        <v>#DIV/0!</v>
      </c>
      <c r="S46" s="12" t="e">
        <f t="shared" si="17"/>
        <v>#DIV/0!</v>
      </c>
      <c r="T46" s="12" t="e">
        <f t="shared" si="18"/>
        <v>#DIV/0!</v>
      </c>
      <c r="U46" s="16" t="e">
        <f t="shared" si="2"/>
        <v>#DIV/0!</v>
      </c>
    </row>
    <row r="47" spans="1:21">
      <c r="A47" s="10">
        <v>43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19">
        <f t="shared" si="1"/>
        <v>0</v>
      </c>
      <c r="Q47" s="12" t="e">
        <f t="shared" si="15"/>
        <v>#DIV/0!</v>
      </c>
      <c r="R47" s="12" t="e">
        <f t="shared" si="16"/>
        <v>#DIV/0!</v>
      </c>
      <c r="S47" s="12" t="e">
        <f t="shared" si="17"/>
        <v>#DIV/0!</v>
      </c>
      <c r="T47" s="12" t="e">
        <f t="shared" si="18"/>
        <v>#DIV/0!</v>
      </c>
      <c r="U47" s="16" t="e">
        <f t="shared" si="2"/>
        <v>#DIV/0!</v>
      </c>
    </row>
    <row r="48" spans="1:21">
      <c r="A48" s="10">
        <v>44</v>
      </c>
      <c r="B48" s="3"/>
      <c r="C48" s="3"/>
      <c r="D48" s="3"/>
      <c r="E48" s="3"/>
      <c r="F48" s="2"/>
      <c r="G48" s="2"/>
      <c r="H48" s="2"/>
      <c r="I48" s="2"/>
      <c r="J48" s="2"/>
      <c r="K48" s="2"/>
      <c r="L48" s="2"/>
      <c r="M48" s="2"/>
      <c r="N48" s="2"/>
      <c r="O48" s="2"/>
      <c r="P48" s="19">
        <f t="shared" si="1"/>
        <v>0</v>
      </c>
      <c r="Q48" s="12" t="e">
        <f t="shared" si="15"/>
        <v>#DIV/0!</v>
      </c>
      <c r="R48" s="12" t="e">
        <f t="shared" si="16"/>
        <v>#DIV/0!</v>
      </c>
      <c r="S48" s="12" t="e">
        <f t="shared" si="17"/>
        <v>#DIV/0!</v>
      </c>
      <c r="T48" s="12" t="e">
        <f t="shared" si="18"/>
        <v>#DIV/0!</v>
      </c>
      <c r="U48" s="16" t="e">
        <f t="shared" si="2"/>
        <v>#DIV/0!</v>
      </c>
    </row>
    <row r="49" spans="1:21">
      <c r="A49" s="10">
        <v>45</v>
      </c>
      <c r="B49" s="3"/>
      <c r="C49" s="3"/>
      <c r="D49" s="3"/>
      <c r="E49" s="3"/>
      <c r="F49" s="2"/>
      <c r="G49" s="2"/>
      <c r="H49" s="2"/>
      <c r="I49" s="2"/>
      <c r="J49" s="2"/>
      <c r="K49" s="2"/>
      <c r="L49" s="2"/>
      <c r="M49" s="2"/>
      <c r="N49" s="2"/>
      <c r="O49" s="2"/>
      <c r="P49" s="19">
        <f t="shared" si="1"/>
        <v>0</v>
      </c>
      <c r="Q49" s="12" t="e">
        <f t="shared" si="15"/>
        <v>#DIV/0!</v>
      </c>
      <c r="R49" s="12" t="e">
        <f t="shared" si="16"/>
        <v>#DIV/0!</v>
      </c>
      <c r="S49" s="12" t="e">
        <f t="shared" si="17"/>
        <v>#DIV/0!</v>
      </c>
      <c r="T49" s="12" t="e">
        <f t="shared" si="18"/>
        <v>#DIV/0!</v>
      </c>
      <c r="U49" s="16" t="e">
        <f t="shared" si="2"/>
        <v>#DIV/0!</v>
      </c>
    </row>
    <row r="50" spans="1:21">
      <c r="A50" s="10">
        <v>46</v>
      </c>
      <c r="B50" s="3"/>
      <c r="C50" s="3"/>
      <c r="D50" s="3"/>
      <c r="E50" s="3"/>
      <c r="F50" s="2"/>
      <c r="G50" s="2"/>
      <c r="H50" s="2"/>
      <c r="I50" s="2"/>
      <c r="J50" s="2"/>
      <c r="K50" s="2"/>
      <c r="L50" s="2"/>
      <c r="M50" s="2"/>
      <c r="N50" s="2"/>
      <c r="O50" s="2"/>
      <c r="P50" s="19">
        <f t="shared" si="1"/>
        <v>0</v>
      </c>
      <c r="Q50" s="12" t="e">
        <f t="shared" si="15"/>
        <v>#DIV/0!</v>
      </c>
      <c r="R50" s="12" t="e">
        <f t="shared" si="16"/>
        <v>#DIV/0!</v>
      </c>
      <c r="S50" s="12" t="e">
        <f t="shared" si="17"/>
        <v>#DIV/0!</v>
      </c>
      <c r="T50" s="12" t="e">
        <f t="shared" si="18"/>
        <v>#DIV/0!</v>
      </c>
      <c r="U50" s="16" t="e">
        <f t="shared" si="2"/>
        <v>#DIV/0!</v>
      </c>
    </row>
  </sheetData>
  <mergeCells count="9">
    <mergeCell ref="Q2:T2"/>
    <mergeCell ref="B2:B3"/>
    <mergeCell ref="K3:O3"/>
    <mergeCell ref="I2:J2"/>
    <mergeCell ref="D2:E2"/>
    <mergeCell ref="A2:A3"/>
    <mergeCell ref="F2:G2"/>
    <mergeCell ref="H2:H3"/>
    <mergeCell ref="P2:P3"/>
  </mergeCells>
  <phoneticPr fontId="0" type="noConversion"/>
  <pageMargins left="0.2" right="0.2" top="0.24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Статистика</vt:lpstr>
      <vt:lpstr>Лист4</vt:lpstr>
      <vt:lpstr>Статистика!Область_печати</vt:lpstr>
      <vt:lpstr>Суди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Кудрицька Тетяна Юріївна</dc:creator>
  <cp:lastModifiedBy>User</cp:lastModifiedBy>
  <cp:lastPrinted>2019-01-29T12:03:07Z</cp:lastPrinted>
  <dcterms:created xsi:type="dcterms:W3CDTF">2017-10-27T15:50:09Z</dcterms:created>
  <dcterms:modified xsi:type="dcterms:W3CDTF">2019-01-29T12:03:09Z</dcterms:modified>
</cp:coreProperties>
</file>