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Суди">Статистика!$B$5:$B$14</definedName>
  </definedNames>
  <calcPr calcId="124519"/>
</workbook>
</file>

<file path=xl/calcChain.xml><?xml version="1.0" encoding="utf-8"?>
<calcChain xmlns="http://schemas.openxmlformats.org/spreadsheetml/2006/main">
  <c r="P5" i="1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4"/>
  <c r="E4"/>
  <c r="D4"/>
  <c r="F4"/>
  <c r="G4"/>
  <c r="H4"/>
  <c r="I4"/>
  <c r="J4"/>
  <c r="K4"/>
  <c r="Q4"/>
  <c r="L4"/>
  <c r="M4"/>
  <c r="N4"/>
  <c r="O4"/>
  <c r="T4"/>
  <c r="T27"/>
  <c r="S27"/>
  <c r="R27"/>
  <c r="Q27"/>
  <c r="V27"/>
  <c r="T26"/>
  <c r="S26"/>
  <c r="R26"/>
  <c r="Q26"/>
  <c r="V26"/>
  <c r="T25"/>
  <c r="S25"/>
  <c r="R25"/>
  <c r="Q25"/>
  <c r="V25"/>
  <c r="S4"/>
  <c r="R4"/>
  <c r="T24"/>
  <c r="S24"/>
  <c r="R24"/>
  <c r="Q24"/>
  <c r="T23"/>
  <c r="S23"/>
  <c r="R23"/>
  <c r="Q23"/>
  <c r="T22"/>
  <c r="S22"/>
  <c r="R22"/>
  <c r="Q22"/>
  <c r="T21"/>
  <c r="S21"/>
  <c r="R21"/>
  <c r="Q21"/>
  <c r="T20"/>
  <c r="S20"/>
  <c r="R20"/>
  <c r="Q20"/>
  <c r="T19"/>
  <c r="S19"/>
  <c r="R19"/>
  <c r="Q19"/>
  <c r="T18"/>
  <c r="S18"/>
  <c r="R18"/>
  <c r="Q18"/>
  <c r="T17"/>
  <c r="S17"/>
  <c r="R17"/>
  <c r="Q17"/>
  <c r="T16"/>
  <c r="S16"/>
  <c r="R16"/>
  <c r="Q16"/>
  <c r="T15"/>
  <c r="S15"/>
  <c r="R15"/>
  <c r="Q15"/>
  <c r="V4"/>
  <c r="V15"/>
  <c r="V16"/>
  <c r="V17"/>
  <c r="V18"/>
  <c r="V19"/>
  <c r="V20"/>
  <c r="V21"/>
  <c r="V22"/>
  <c r="V23"/>
  <c r="V24"/>
  <c r="Q6"/>
  <c r="R6"/>
  <c r="S6"/>
  <c r="T6"/>
  <c r="Q7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5"/>
  <c r="R5"/>
  <c r="S5"/>
  <c r="T5"/>
  <c r="V5"/>
  <c r="V14"/>
  <c r="V13"/>
  <c r="V12"/>
  <c r="V11"/>
  <c r="V10"/>
  <c r="V9"/>
  <c r="V8"/>
  <c r="V7"/>
  <c r="V6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<sst xmlns="http://schemas.openxmlformats.org/spreadsheetml/2006/main" count="72" uniqueCount="50">
  <si>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</si>
  <si>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</si>
  <si>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</si>
  <si>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</si>
  <si>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</si>
  <si>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</si>
  <si>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</si>
  <si>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</si>
  <si>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</si>
  <si>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</si>
  <si>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</si>
  <si>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</si>
  <si>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</si>
  <si>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</si>
  <si>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</si>
  <si>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</si>
  <si>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Залишок нерозглянутих справ і матеріалів на кінець звітного періоду (станом на 31.12.2019)</t>
  </si>
  <si>
    <t>Кримін. (усього)</t>
  </si>
  <si>
    <t>Адмін.</t>
  </si>
  <si>
    <t>Цивільні</t>
  </si>
  <si>
    <t>Адм.правопоруш.</t>
  </si>
  <si>
    <t>Кримін. (слідчі судді)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</si>
  <si>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</si>
  <si>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</si>
  <si>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</si>
  <si>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 xml:space="preserve">Артемівський міськрайонний суд </t>
  </si>
  <si>
    <t>Донецька область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</si>
  <si>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</si>
  <si>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</si>
  <si>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</si>
  <si>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</si>
  <si>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</si>
  <si>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</si>
  <si>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</si>
  <si>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</si>
  <si>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</si>
  <si>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</si>
  <si>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</si>
  <si>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</si>
  <si>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</si>
  <si>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</si>
  <si>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</si>
  <si>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</si>
  <si>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</si>
  <si>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</si>
  <si>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</si>
  <si>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</si>
  <si>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</si>
  <si>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</si>
  <si>
    <t xml:space="preserve">Середньомісячне надходження всіх справ за І квартал  2020 рік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</si>
</sst>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4" fillId="0" borderId="0"/>
  </cellStyleXfs>
  <cellXfs count="29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/>
    <xf numFmtId="10" fontId="10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wrapText="1"/>
    </xf>
    <xf numFmtId="0" fontId="13" fillId="0" borderId="1" xfId="2" applyNumberFormat="1" applyFont="1" applyFill="1" applyBorder="1" applyAlignment="1" applyProtection="1">
      <alignment vertical="center" wrapText="1"/>
    </xf>
    <xf numFmtId="3" fontId="13" fillId="0" borderId="1" xfId="0" applyNumberFormat="1" applyFont="1" applyFill="1" applyBorder="1" applyAlignment="1" applyProtection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tabSelected="1" view="pageBreakPreview" topLeftCell="D5" zoomScaleNormal="80" workbookViewId="0">
      <selection activeCell="AD42" sqref="AD42"/>
    </sheetView>
  </sheetViews>
  <sheetFormatPr defaultColWidth="6.42578125" defaultRowHeight="15.75"/>
  <cols>
    <col min="1" max="1" width="4.7109375" style="1" customWidth="1"/>
    <col min="2" max="2" width="47.28515625" style="1" customWidth="1"/>
    <col min="3" max="3" width="20.28515625" style="1" customWidth="1"/>
    <col min="4" max="5" width="16.42578125" style="1" customWidth="1"/>
    <col min="6" max="6" width="10" style="1" customWidth="1"/>
    <col min="7" max="7" width="9" style="1" customWidth="1"/>
    <col min="8" max="9" width="9.5703125" style="1" customWidth="1"/>
    <col min="10" max="10" width="10" style="1" customWidth="1"/>
    <col min="11" max="15" width="10.42578125" style="1" customWidth="1"/>
    <col min="16" max="16" width="14.7109375" style="1" customWidth="1"/>
    <col min="17" max="20" width="8.5703125" style="1" customWidth="1"/>
    <col min="21" max="21" width="6.42578125" style="1"/>
    <col min="22" max="22" width="10.140625" style="1" bestFit="1" customWidth="1"/>
    <col min="23" max="16384" width="6.42578125" style="1"/>
  </cols>
  <sheetData>
    <row r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2" ht="75" customHeight="1">
      <c r="A2" s="23" t="s">
        <v>6</v>
      </c>
      <c r="B2" s="23" t="s">
        <v>12</v>
      </c>
      <c r="C2" s="12" t="s">
        <v>13</v>
      </c>
      <c r="D2" s="26" t="s">
        <v>22</v>
      </c>
      <c r="E2" s="26"/>
      <c r="F2" s="24" t="s">
        <v>0</v>
      </c>
      <c r="G2" s="24"/>
      <c r="H2" s="24" t="s">
        <v>1</v>
      </c>
      <c r="I2" s="25" t="s">
        <v>16</v>
      </c>
      <c r="J2" s="25"/>
      <c r="K2" s="4" t="s">
        <v>17</v>
      </c>
      <c r="L2" s="4" t="s">
        <v>21</v>
      </c>
      <c r="M2" s="4" t="s">
        <v>18</v>
      </c>
      <c r="N2" s="4" t="s">
        <v>19</v>
      </c>
      <c r="O2" s="4" t="s">
        <v>20</v>
      </c>
      <c r="P2" s="27" t="s">
        <v>49</v>
      </c>
      <c r="Q2" s="20" t="s">
        <v>11</v>
      </c>
      <c r="R2" s="21"/>
      <c r="S2" s="21"/>
      <c r="T2" s="22"/>
    </row>
    <row r="3" spans="1:22" ht="78" customHeight="1">
      <c r="A3" s="23"/>
      <c r="B3" s="23"/>
      <c r="C3" s="13"/>
      <c r="D3" s="16" t="s">
        <v>23</v>
      </c>
      <c r="E3" s="16" t="s">
        <v>24</v>
      </c>
      <c r="F3" s="6" t="s">
        <v>15</v>
      </c>
      <c r="G3" s="7" t="s">
        <v>2</v>
      </c>
      <c r="H3" s="24"/>
      <c r="I3" s="6" t="s">
        <v>3</v>
      </c>
      <c r="J3" s="8" t="s">
        <v>4</v>
      </c>
      <c r="K3" s="24" t="s">
        <v>14</v>
      </c>
      <c r="L3" s="24"/>
      <c r="M3" s="24"/>
      <c r="N3" s="24"/>
      <c r="O3" s="24"/>
      <c r="P3" s="28"/>
      <c r="Q3" s="4" t="s">
        <v>7</v>
      </c>
      <c r="R3" s="4" t="s">
        <v>10</v>
      </c>
      <c r="S3" s="4" t="s">
        <v>8</v>
      </c>
      <c r="T3" s="4" t="s">
        <v>9</v>
      </c>
    </row>
    <row r="4" spans="1:22">
      <c r="A4" s="5"/>
      <c r="B4" s="10" t="s">
        <v>5</v>
      </c>
      <c r="C4" s="10"/>
      <c r="D4" s="14">
        <f t="shared" ref="D4:O4" si="0">SUM(D5:D27)</f>
        <v>242</v>
      </c>
      <c r="E4" s="14">
        <f t="shared" si="0"/>
        <v>161</v>
      </c>
      <c r="F4" s="14">
        <f t="shared" si="0"/>
        <v>70322</v>
      </c>
      <c r="G4" s="14">
        <f t="shared" si="0"/>
        <v>44763</v>
      </c>
      <c r="H4" s="14">
        <f t="shared" si="0"/>
        <v>41217</v>
      </c>
      <c r="I4" s="14">
        <f t="shared" si="0"/>
        <v>29105</v>
      </c>
      <c r="J4" s="14">
        <f t="shared" si="0"/>
        <v>2915</v>
      </c>
      <c r="K4" s="14">
        <f t="shared" si="0"/>
        <v>13674</v>
      </c>
      <c r="L4" s="14">
        <f t="shared" si="0"/>
        <v>9368</v>
      </c>
      <c r="M4" s="14">
        <f t="shared" si="0"/>
        <v>489</v>
      </c>
      <c r="N4" s="14">
        <f t="shared" si="0"/>
        <v>17934</v>
      </c>
      <c r="O4" s="14">
        <f t="shared" si="0"/>
        <v>12666</v>
      </c>
      <c r="P4" s="2">
        <f>G4/3</f>
        <v>14921</v>
      </c>
      <c r="Q4" s="11">
        <f>K4/G4</f>
        <v>0.30547550432276654</v>
      </c>
      <c r="R4" s="11">
        <f>M4/G4</f>
        <v>1.0924200790831713E-2</v>
      </c>
      <c r="S4" s="11">
        <f>N4/G4</f>
        <v>0.40064338851283426</v>
      </c>
      <c r="T4" s="11">
        <f>O4/G4</f>
        <v>0.28295690637356746</v>
      </c>
      <c r="V4" s="15">
        <f>SUM(Q4:T4)</f>
        <v>1</v>
      </c>
    </row>
    <row r="5" spans="1:22" ht="19.5" customHeight="1">
      <c r="A5" s="9">
        <v>1</v>
      </c>
      <c r="B5" s="18" t="s">
        <v>25</v>
      </c>
      <c r="C5" s="17" t="s">
        <v>26</v>
      </c>
      <c r="D5" s="19">
        <v>21</v>
      </c>
      <c r="E5" s="19">
        <v>12</v>
      </c>
      <c r="F5" s="2">
        <v>6133</v>
      </c>
      <c r="G5" s="2">
        <v>3423</v>
      </c>
      <c r="H5" s="2">
        <v>3246</v>
      </c>
      <c r="I5" s="2">
        <v>2887</v>
      </c>
      <c r="J5" s="2">
        <v>401</v>
      </c>
      <c r="K5" s="2">
        <v>743</v>
      </c>
      <c r="L5" s="2">
        <v>522</v>
      </c>
      <c r="M5" s="2">
        <v>26</v>
      </c>
      <c r="N5" s="2">
        <v>1695</v>
      </c>
      <c r="O5" s="2">
        <v>959</v>
      </c>
      <c r="P5" s="2">
        <f t="shared" ref="P5:P27" si="1">G5/3</f>
        <v>1141</v>
      </c>
      <c r="Q5" s="11">
        <f>K5/G5</f>
        <v>0.21706105755185509</v>
      </c>
      <c r="R5" s="11">
        <f>M5/G5</f>
        <v>7.5956763073327487E-3</v>
      </c>
      <c r="S5" s="11">
        <f>N5/G5</f>
        <v>0.49517966695880805</v>
      </c>
      <c r="T5" s="11">
        <f>O5/G5</f>
        <v>0.28016359918200406</v>
      </c>
      <c r="V5" s="15">
        <f t="shared" ref="V5:V27" si="2">SUM(Q5:T5)</f>
        <v>0.99999999999999989</v>
      </c>
    </row>
    <row r="6" spans="1:22" ht="15.75" customHeight="1">
      <c r="A6" s="9">
        <v>2</v>
      </c>
      <c r="B6" s="17" t="s">
        <v>27</v>
      </c>
      <c r="C6" s="17" t="s">
        <v>26</v>
      </c>
      <c r="D6" s="19">
        <v>4</v>
      </c>
      <c r="E6" s="19">
        <v>4</v>
      </c>
      <c r="F6" s="2">
        <v>965</v>
      </c>
      <c r="G6" s="2">
        <v>611</v>
      </c>
      <c r="H6" s="2">
        <v>688</v>
      </c>
      <c r="I6" s="2">
        <v>277</v>
      </c>
      <c r="J6" s="2">
        <v>19</v>
      </c>
      <c r="K6" s="2">
        <v>105</v>
      </c>
      <c r="L6" s="2">
        <v>59</v>
      </c>
      <c r="M6" s="2">
        <v>2</v>
      </c>
      <c r="N6" s="2">
        <v>274</v>
      </c>
      <c r="O6" s="2">
        <v>230</v>
      </c>
      <c r="P6" s="2">
        <f t="shared" si="1"/>
        <v>203.66666666666666</v>
      </c>
      <c r="Q6" s="11">
        <f t="shared" ref="Q6:Q14" si="3">K6/G6</f>
        <v>0.1718494271685761</v>
      </c>
      <c r="R6" s="11">
        <f t="shared" ref="R6:R14" si="4">M6/G6</f>
        <v>3.2733224222585926E-3</v>
      </c>
      <c r="S6" s="11">
        <f t="shared" ref="S6:S14" si="5">N6/G6</f>
        <v>0.44844517184942717</v>
      </c>
      <c r="T6" s="11">
        <f t="shared" ref="T6:T14" si="6">O6/G6</f>
        <v>0.37643207855973815</v>
      </c>
      <c r="V6" s="15">
        <f t="shared" si="2"/>
        <v>1</v>
      </c>
    </row>
    <row r="7" spans="1:22" ht="15.75" customHeight="1">
      <c r="A7" s="9">
        <v>3</v>
      </c>
      <c r="B7" s="17" t="s">
        <v>28</v>
      </c>
      <c r="C7" s="17" t="s">
        <v>26</v>
      </c>
      <c r="D7" s="19">
        <v>8</v>
      </c>
      <c r="E7" s="19">
        <v>5</v>
      </c>
      <c r="F7" s="2">
        <v>4516</v>
      </c>
      <c r="G7" s="2">
        <v>2829</v>
      </c>
      <c r="H7" s="2">
        <v>2520</v>
      </c>
      <c r="I7" s="2">
        <v>1996</v>
      </c>
      <c r="J7" s="2">
        <v>233</v>
      </c>
      <c r="K7" s="2">
        <v>854</v>
      </c>
      <c r="L7" s="2">
        <v>585</v>
      </c>
      <c r="M7" s="2">
        <v>18</v>
      </c>
      <c r="N7" s="2">
        <v>922</v>
      </c>
      <c r="O7" s="2">
        <v>1035</v>
      </c>
      <c r="P7" s="2">
        <f t="shared" si="1"/>
        <v>943</v>
      </c>
      <c r="Q7" s="11">
        <f t="shared" si="3"/>
        <v>0.30187345351714384</v>
      </c>
      <c r="R7" s="11">
        <f t="shared" si="4"/>
        <v>6.3626723223753979E-3</v>
      </c>
      <c r="S7" s="11">
        <f t="shared" si="5"/>
        <v>0.32591021562389538</v>
      </c>
      <c r="T7" s="11">
        <f t="shared" si="6"/>
        <v>0.36585365853658536</v>
      </c>
      <c r="V7" s="15">
        <f t="shared" si="2"/>
        <v>1</v>
      </c>
    </row>
    <row r="8" spans="1:22" ht="15.75" customHeight="1">
      <c r="A8" s="9">
        <v>4</v>
      </c>
      <c r="B8" s="17" t="s">
        <v>29</v>
      </c>
      <c r="C8" s="17" t="s">
        <v>26</v>
      </c>
      <c r="D8" s="19">
        <v>4</v>
      </c>
      <c r="E8" s="19">
        <v>3</v>
      </c>
      <c r="F8" s="2">
        <v>835</v>
      </c>
      <c r="G8" s="2">
        <v>498</v>
      </c>
      <c r="H8" s="2">
        <v>465</v>
      </c>
      <c r="I8" s="2">
        <v>370</v>
      </c>
      <c r="J8" s="2">
        <v>32</v>
      </c>
      <c r="K8" s="2">
        <v>104</v>
      </c>
      <c r="L8" s="2">
        <v>50</v>
      </c>
      <c r="M8" s="2">
        <v>6</v>
      </c>
      <c r="N8" s="2">
        <v>181</v>
      </c>
      <c r="O8" s="2">
        <v>207</v>
      </c>
      <c r="P8" s="2">
        <f t="shared" si="1"/>
        <v>166</v>
      </c>
      <c r="Q8" s="11">
        <f t="shared" si="3"/>
        <v>0.20883534136546184</v>
      </c>
      <c r="R8" s="11">
        <f t="shared" si="4"/>
        <v>1.2048192771084338E-2</v>
      </c>
      <c r="S8" s="11">
        <f t="shared" si="5"/>
        <v>0.3634538152610442</v>
      </c>
      <c r="T8" s="11">
        <f t="shared" si="6"/>
        <v>0.41566265060240964</v>
      </c>
      <c r="V8" s="15">
        <f t="shared" si="2"/>
        <v>1</v>
      </c>
    </row>
    <row r="9" spans="1:22" ht="15.75" customHeight="1">
      <c r="A9" s="9">
        <v>5</v>
      </c>
      <c r="B9" s="17" t="s">
        <v>30</v>
      </c>
      <c r="C9" s="17" t="s">
        <v>26</v>
      </c>
      <c r="D9" s="19">
        <v>3</v>
      </c>
      <c r="E9" s="19">
        <v>1</v>
      </c>
      <c r="F9" s="2">
        <v>481</v>
      </c>
      <c r="G9" s="2">
        <v>301</v>
      </c>
      <c r="H9" s="2">
        <v>142</v>
      </c>
      <c r="I9" s="2">
        <v>339</v>
      </c>
      <c r="J9" s="2">
        <v>12</v>
      </c>
      <c r="K9" s="2">
        <v>45</v>
      </c>
      <c r="L9" s="2">
        <v>22</v>
      </c>
      <c r="M9" s="2">
        <v>3</v>
      </c>
      <c r="N9" s="2">
        <v>148</v>
      </c>
      <c r="O9" s="2">
        <v>105</v>
      </c>
      <c r="P9" s="2">
        <f t="shared" si="1"/>
        <v>100.33333333333333</v>
      </c>
      <c r="Q9" s="11">
        <f t="shared" si="3"/>
        <v>0.14950166112956811</v>
      </c>
      <c r="R9" s="11">
        <f t="shared" si="4"/>
        <v>9.9667774086378731E-3</v>
      </c>
      <c r="S9" s="11">
        <f t="shared" si="5"/>
        <v>0.49169435215946844</v>
      </c>
      <c r="T9" s="11">
        <f t="shared" si="6"/>
        <v>0.34883720930232559</v>
      </c>
      <c r="V9" s="15">
        <f t="shared" si="2"/>
        <v>1</v>
      </c>
    </row>
    <row r="10" spans="1:22" ht="15.75" customHeight="1">
      <c r="A10" s="9">
        <v>6</v>
      </c>
      <c r="B10" s="17" t="s">
        <v>31</v>
      </c>
      <c r="C10" s="17" t="s">
        <v>26</v>
      </c>
      <c r="D10" s="19">
        <v>14</v>
      </c>
      <c r="E10" s="19">
        <v>8</v>
      </c>
      <c r="F10" s="2">
        <v>2587</v>
      </c>
      <c r="G10" s="2">
        <v>1840</v>
      </c>
      <c r="H10" s="2">
        <v>1869</v>
      </c>
      <c r="I10" s="2">
        <v>718</v>
      </c>
      <c r="J10" s="2">
        <v>26</v>
      </c>
      <c r="K10" s="2">
        <v>574</v>
      </c>
      <c r="L10" s="2">
        <v>336</v>
      </c>
      <c r="M10" s="2">
        <v>9</v>
      </c>
      <c r="N10" s="2">
        <v>782</v>
      </c>
      <c r="O10" s="2">
        <v>475</v>
      </c>
      <c r="P10" s="2">
        <f t="shared" si="1"/>
        <v>613.33333333333337</v>
      </c>
      <c r="Q10" s="11">
        <f t="shared" si="3"/>
        <v>0.31195652173913041</v>
      </c>
      <c r="R10" s="11">
        <f t="shared" si="4"/>
        <v>4.8913043478260873E-3</v>
      </c>
      <c r="S10" s="11">
        <f t="shared" si="5"/>
        <v>0.42499999999999999</v>
      </c>
      <c r="T10" s="11">
        <f t="shared" si="6"/>
        <v>0.25815217391304346</v>
      </c>
      <c r="V10" s="15">
        <f t="shared" si="2"/>
        <v>1</v>
      </c>
    </row>
    <row r="11" spans="1:22" ht="15.75" customHeight="1">
      <c r="A11" s="9">
        <v>7</v>
      </c>
      <c r="B11" s="17" t="s">
        <v>32</v>
      </c>
      <c r="C11" s="17" t="s">
        <v>26</v>
      </c>
      <c r="D11" s="19">
        <v>6</v>
      </c>
      <c r="E11" s="19">
        <v>6</v>
      </c>
      <c r="F11" s="2">
        <v>1372</v>
      </c>
      <c r="G11" s="2">
        <v>1043</v>
      </c>
      <c r="H11" s="2">
        <v>872</v>
      </c>
      <c r="I11" s="2">
        <v>500</v>
      </c>
      <c r="J11" s="2">
        <v>13</v>
      </c>
      <c r="K11" s="2">
        <v>180</v>
      </c>
      <c r="L11" s="2">
        <v>82</v>
      </c>
      <c r="M11" s="2">
        <v>7</v>
      </c>
      <c r="N11" s="2">
        <v>494</v>
      </c>
      <c r="O11" s="2">
        <v>362</v>
      </c>
      <c r="P11" s="2">
        <f t="shared" si="1"/>
        <v>347.66666666666669</v>
      </c>
      <c r="Q11" s="11">
        <f t="shared" si="3"/>
        <v>0.17257909875359539</v>
      </c>
      <c r="R11" s="11">
        <f t="shared" si="4"/>
        <v>6.7114093959731542E-3</v>
      </c>
      <c r="S11" s="11">
        <f t="shared" si="5"/>
        <v>0.47363374880153403</v>
      </c>
      <c r="T11" s="11">
        <f t="shared" si="6"/>
        <v>0.34707574304889743</v>
      </c>
      <c r="V11" s="15">
        <f t="shared" si="2"/>
        <v>1</v>
      </c>
    </row>
    <row r="12" spans="1:22" ht="15" customHeight="1">
      <c r="A12" s="9">
        <v>8</v>
      </c>
      <c r="B12" s="17" t="s">
        <v>33</v>
      </c>
      <c r="C12" s="17" t="s">
        <v>26</v>
      </c>
      <c r="D12" s="19">
        <v>14</v>
      </c>
      <c r="E12" s="19">
        <v>8</v>
      </c>
      <c r="F12" s="2">
        <v>2550</v>
      </c>
      <c r="G12" s="2">
        <v>1449</v>
      </c>
      <c r="H12" s="2">
        <v>1388</v>
      </c>
      <c r="I12" s="2">
        <v>1162</v>
      </c>
      <c r="J12" s="2">
        <v>58</v>
      </c>
      <c r="K12" s="2">
        <v>426</v>
      </c>
      <c r="L12" s="2">
        <v>249</v>
      </c>
      <c r="M12" s="2">
        <v>4</v>
      </c>
      <c r="N12" s="2">
        <v>691</v>
      </c>
      <c r="O12" s="2">
        <v>328</v>
      </c>
      <c r="P12" s="2">
        <f t="shared" si="1"/>
        <v>483</v>
      </c>
      <c r="Q12" s="11">
        <f t="shared" si="3"/>
        <v>0.2939958592132505</v>
      </c>
      <c r="R12" s="11">
        <f t="shared" si="4"/>
        <v>2.7605244996549345E-3</v>
      </c>
      <c r="S12" s="11">
        <f t="shared" si="5"/>
        <v>0.47688060731538995</v>
      </c>
      <c r="T12" s="11">
        <f t="shared" si="6"/>
        <v>0.22636300897170461</v>
      </c>
      <c r="V12" s="15">
        <f t="shared" si="2"/>
        <v>1</v>
      </c>
    </row>
    <row r="13" spans="1:22" ht="15.75" customHeight="1">
      <c r="A13" s="9">
        <v>9</v>
      </c>
      <c r="B13" s="17" t="s">
        <v>34</v>
      </c>
      <c r="C13" s="17" t="s">
        <v>26</v>
      </c>
      <c r="D13" s="19">
        <v>9</v>
      </c>
      <c r="E13" s="19">
        <v>9</v>
      </c>
      <c r="F13" s="2">
        <v>2687</v>
      </c>
      <c r="G13" s="2">
        <v>1638</v>
      </c>
      <c r="H13" s="2">
        <v>1460</v>
      </c>
      <c r="I13" s="2">
        <v>1227</v>
      </c>
      <c r="J13" s="2">
        <v>73</v>
      </c>
      <c r="K13" s="2">
        <v>405</v>
      </c>
      <c r="L13" s="2">
        <v>240</v>
      </c>
      <c r="M13" s="2">
        <v>16</v>
      </c>
      <c r="N13" s="2">
        <v>758</v>
      </c>
      <c r="O13" s="2">
        <v>459</v>
      </c>
      <c r="P13" s="2">
        <f t="shared" si="1"/>
        <v>546</v>
      </c>
      <c r="Q13" s="11">
        <f t="shared" si="3"/>
        <v>0.24725274725274726</v>
      </c>
      <c r="R13" s="11">
        <f t="shared" si="4"/>
        <v>9.768009768009768E-3</v>
      </c>
      <c r="S13" s="11">
        <f t="shared" si="5"/>
        <v>0.46275946275946278</v>
      </c>
      <c r="T13" s="11">
        <f t="shared" si="6"/>
        <v>0.28021978021978022</v>
      </c>
      <c r="V13" s="15">
        <f t="shared" si="2"/>
        <v>1</v>
      </c>
    </row>
    <row r="14" spans="1:22" ht="15.75" customHeight="1">
      <c r="A14" s="9">
        <v>10</v>
      </c>
      <c r="B14" s="17" t="s">
        <v>35</v>
      </c>
      <c r="C14" s="17" t="s">
        <v>26</v>
      </c>
      <c r="D14" s="19">
        <v>15</v>
      </c>
      <c r="E14" s="19">
        <v>11</v>
      </c>
      <c r="F14" s="2">
        <v>3764</v>
      </c>
      <c r="G14" s="2">
        <v>2470</v>
      </c>
      <c r="H14" s="2">
        <v>2599</v>
      </c>
      <c r="I14" s="2">
        <v>1165</v>
      </c>
      <c r="J14" s="2">
        <v>42</v>
      </c>
      <c r="K14" s="2">
        <v>674</v>
      </c>
      <c r="L14" s="2">
        <v>465</v>
      </c>
      <c r="M14" s="2">
        <v>47</v>
      </c>
      <c r="N14" s="2">
        <v>1237</v>
      </c>
      <c r="O14" s="2">
        <v>512</v>
      </c>
      <c r="P14" s="2">
        <f t="shared" si="1"/>
        <v>823.33333333333337</v>
      </c>
      <c r="Q14" s="11">
        <f t="shared" si="3"/>
        <v>0.27287449392712548</v>
      </c>
      <c r="R14" s="11">
        <f t="shared" si="4"/>
        <v>1.9028340080971661E-2</v>
      </c>
      <c r="S14" s="11">
        <f t="shared" si="5"/>
        <v>0.50080971659919027</v>
      </c>
      <c r="T14" s="11">
        <f t="shared" si="6"/>
        <v>0.20728744939271254</v>
      </c>
      <c r="V14" s="15">
        <f t="shared" si="2"/>
        <v>1</v>
      </c>
    </row>
    <row r="15" spans="1:22" ht="15.75" customHeight="1">
      <c r="A15" s="9">
        <v>11</v>
      </c>
      <c r="B15" s="17" t="s">
        <v>36</v>
      </c>
      <c r="C15" s="17" t="s">
        <v>26</v>
      </c>
      <c r="D15" s="19">
        <v>22</v>
      </c>
      <c r="E15" s="19">
        <v>17</v>
      </c>
      <c r="F15" s="2">
        <v>8118</v>
      </c>
      <c r="G15" s="2">
        <v>5601</v>
      </c>
      <c r="H15" s="2">
        <v>4119</v>
      </c>
      <c r="I15" s="2">
        <v>3999</v>
      </c>
      <c r="J15" s="2">
        <v>242</v>
      </c>
      <c r="K15" s="2">
        <v>2334</v>
      </c>
      <c r="L15" s="2">
        <v>1969</v>
      </c>
      <c r="M15" s="2">
        <v>69</v>
      </c>
      <c r="N15" s="2">
        <v>2050</v>
      </c>
      <c r="O15" s="2">
        <v>1148</v>
      </c>
      <c r="P15" s="2">
        <f t="shared" si="1"/>
        <v>1867</v>
      </c>
      <c r="Q15" s="11">
        <f>K15/G15</f>
        <v>0.41671130155329406</v>
      </c>
      <c r="R15" s="11">
        <f>M15/G15</f>
        <v>1.2319228709159078E-2</v>
      </c>
      <c r="S15" s="11">
        <f>N15/G15</f>
        <v>0.36600607034458132</v>
      </c>
      <c r="T15" s="11">
        <f>O15/G15</f>
        <v>0.20496339939296554</v>
      </c>
      <c r="V15" s="15">
        <f t="shared" si="2"/>
        <v>1</v>
      </c>
    </row>
    <row r="16" spans="1:22" ht="15.75" customHeight="1">
      <c r="A16" s="9">
        <v>12</v>
      </c>
      <c r="B16" s="17" t="s">
        <v>37</v>
      </c>
      <c r="C16" s="17" t="s">
        <v>26</v>
      </c>
      <c r="D16" s="19">
        <v>15</v>
      </c>
      <c r="E16" s="19">
        <v>11</v>
      </c>
      <c r="F16" s="2">
        <v>3628</v>
      </c>
      <c r="G16" s="2">
        <v>2592</v>
      </c>
      <c r="H16" s="2">
        <v>2427</v>
      </c>
      <c r="I16" s="2">
        <v>1201</v>
      </c>
      <c r="J16" s="2">
        <v>60</v>
      </c>
      <c r="K16" s="2">
        <v>592</v>
      </c>
      <c r="L16" s="2">
        <v>400</v>
      </c>
      <c r="M16" s="2">
        <v>16</v>
      </c>
      <c r="N16" s="2">
        <v>1223</v>
      </c>
      <c r="O16" s="2">
        <v>761</v>
      </c>
      <c r="P16" s="2">
        <f t="shared" si="1"/>
        <v>864</v>
      </c>
      <c r="Q16" s="11">
        <f t="shared" ref="Q16:Q27" si="7">K16/G16</f>
        <v>0.22839506172839505</v>
      </c>
      <c r="R16" s="11">
        <f t="shared" ref="R16:R27" si="8">M16/G16</f>
        <v>6.1728395061728392E-3</v>
      </c>
      <c r="S16" s="11">
        <f t="shared" ref="S16:S27" si="9">N16/G16</f>
        <v>0.47183641975308643</v>
      </c>
      <c r="T16" s="11">
        <f t="shared" ref="T16:T27" si="10">O16/G16</f>
        <v>0.29359567901234568</v>
      </c>
      <c r="V16" s="15">
        <f t="shared" si="2"/>
        <v>1</v>
      </c>
    </row>
    <row r="17" spans="1:22" ht="15.75" customHeight="1">
      <c r="A17" s="9">
        <v>13</v>
      </c>
      <c r="B17" s="17" t="s">
        <v>38</v>
      </c>
      <c r="C17" s="17" t="s">
        <v>26</v>
      </c>
      <c r="D17" s="19">
        <v>8</v>
      </c>
      <c r="E17" s="19">
        <v>6</v>
      </c>
      <c r="F17" s="2">
        <v>1758</v>
      </c>
      <c r="G17" s="2">
        <v>1164</v>
      </c>
      <c r="H17" s="2">
        <v>1311</v>
      </c>
      <c r="I17" s="2">
        <v>447</v>
      </c>
      <c r="J17" s="2">
        <v>23</v>
      </c>
      <c r="K17" s="2">
        <v>340</v>
      </c>
      <c r="L17" s="2">
        <v>238</v>
      </c>
      <c r="M17" s="2">
        <v>3</v>
      </c>
      <c r="N17" s="2">
        <v>543</v>
      </c>
      <c r="O17" s="2">
        <v>278</v>
      </c>
      <c r="P17" s="2">
        <f t="shared" si="1"/>
        <v>388</v>
      </c>
      <c r="Q17" s="11">
        <f t="shared" si="7"/>
        <v>0.29209621993127149</v>
      </c>
      <c r="R17" s="11">
        <f t="shared" si="8"/>
        <v>2.5773195876288659E-3</v>
      </c>
      <c r="S17" s="11">
        <f t="shared" si="9"/>
        <v>0.46649484536082475</v>
      </c>
      <c r="T17" s="11">
        <f t="shared" si="10"/>
        <v>0.23883161512027493</v>
      </c>
      <c r="V17" s="15">
        <f t="shared" si="2"/>
        <v>1</v>
      </c>
    </row>
    <row r="18" spans="1:22" ht="15.75" customHeight="1">
      <c r="A18" s="9">
        <v>14</v>
      </c>
      <c r="B18" s="17" t="s">
        <v>39</v>
      </c>
      <c r="C18" s="17" t="s">
        <v>26</v>
      </c>
      <c r="D18" s="19">
        <v>7</v>
      </c>
      <c r="E18" s="19">
        <v>5</v>
      </c>
      <c r="F18" s="2">
        <v>3191</v>
      </c>
      <c r="G18" s="2">
        <v>1587</v>
      </c>
      <c r="H18" s="2">
        <v>1647</v>
      </c>
      <c r="I18" s="2">
        <v>1544</v>
      </c>
      <c r="J18" s="2">
        <v>370</v>
      </c>
      <c r="K18" s="2">
        <v>357</v>
      </c>
      <c r="L18" s="2">
        <v>225</v>
      </c>
      <c r="M18" s="2">
        <v>6</v>
      </c>
      <c r="N18" s="2">
        <v>539</v>
      </c>
      <c r="O18" s="2">
        <v>685</v>
      </c>
      <c r="P18" s="2">
        <f t="shared" si="1"/>
        <v>529</v>
      </c>
      <c r="Q18" s="11">
        <f t="shared" si="7"/>
        <v>0.22495274102079396</v>
      </c>
      <c r="R18" s="11">
        <f t="shared" si="8"/>
        <v>3.780718336483932E-3</v>
      </c>
      <c r="S18" s="11">
        <f t="shared" si="9"/>
        <v>0.33963453056080656</v>
      </c>
      <c r="T18" s="11">
        <f t="shared" si="10"/>
        <v>0.43163201008191554</v>
      </c>
      <c r="V18" s="15">
        <f t="shared" si="2"/>
        <v>1</v>
      </c>
    </row>
    <row r="19" spans="1:22" ht="15.75" customHeight="1">
      <c r="A19" s="9">
        <v>15</v>
      </c>
      <c r="B19" s="17" t="s">
        <v>40</v>
      </c>
      <c r="C19" s="17" t="s">
        <v>26</v>
      </c>
      <c r="D19" s="19">
        <v>3</v>
      </c>
      <c r="E19" s="19">
        <v>1</v>
      </c>
      <c r="F19" s="2">
        <v>478</v>
      </c>
      <c r="G19" s="2">
        <v>27</v>
      </c>
      <c r="H19" s="2">
        <v>3</v>
      </c>
      <c r="I19" s="2">
        <v>475</v>
      </c>
      <c r="J19" s="2">
        <v>301</v>
      </c>
      <c r="K19" s="2">
        <v>1</v>
      </c>
      <c r="L19" s="2"/>
      <c r="M19" s="2"/>
      <c r="N19" s="2">
        <v>23</v>
      </c>
      <c r="O19" s="2">
        <v>3</v>
      </c>
      <c r="P19" s="2">
        <f t="shared" si="1"/>
        <v>9</v>
      </c>
      <c r="Q19" s="11">
        <f t="shared" si="7"/>
        <v>3.7037037037037035E-2</v>
      </c>
      <c r="R19" s="11">
        <f t="shared" si="8"/>
        <v>0</v>
      </c>
      <c r="S19" s="11">
        <f t="shared" si="9"/>
        <v>0.85185185185185186</v>
      </c>
      <c r="T19" s="11">
        <f t="shared" si="10"/>
        <v>0.1111111111111111</v>
      </c>
      <c r="V19" s="15">
        <f t="shared" si="2"/>
        <v>1</v>
      </c>
    </row>
    <row r="20" spans="1:22" ht="15.75" customHeight="1">
      <c r="A20" s="9">
        <v>16</v>
      </c>
      <c r="B20" s="17" t="s">
        <v>41</v>
      </c>
      <c r="C20" s="17" t="s">
        <v>26</v>
      </c>
      <c r="D20" s="19">
        <v>3</v>
      </c>
      <c r="E20" s="19">
        <v>3</v>
      </c>
      <c r="F20" s="2">
        <v>438</v>
      </c>
      <c r="G20" s="2">
        <v>336</v>
      </c>
      <c r="H20" s="2">
        <v>339</v>
      </c>
      <c r="I20" s="2">
        <v>99</v>
      </c>
      <c r="J20" s="2">
        <v>2</v>
      </c>
      <c r="K20" s="2">
        <v>122</v>
      </c>
      <c r="L20" s="2">
        <v>70</v>
      </c>
      <c r="M20" s="2">
        <v>7</v>
      </c>
      <c r="N20" s="2">
        <v>99</v>
      </c>
      <c r="O20" s="2">
        <v>108</v>
      </c>
      <c r="P20" s="2">
        <f t="shared" si="1"/>
        <v>112</v>
      </c>
      <c r="Q20" s="11">
        <f t="shared" si="7"/>
        <v>0.36309523809523808</v>
      </c>
      <c r="R20" s="11">
        <f t="shared" si="8"/>
        <v>2.0833333333333332E-2</v>
      </c>
      <c r="S20" s="11">
        <f t="shared" si="9"/>
        <v>0.29464285714285715</v>
      </c>
      <c r="T20" s="11">
        <f t="shared" si="10"/>
        <v>0.32142857142857145</v>
      </c>
      <c r="V20" s="15">
        <f t="shared" si="2"/>
        <v>1</v>
      </c>
    </row>
    <row r="21" spans="1:22" ht="15.75" customHeight="1">
      <c r="A21" s="9">
        <v>17</v>
      </c>
      <c r="B21" s="17" t="s">
        <v>42</v>
      </c>
      <c r="C21" s="17" t="s">
        <v>26</v>
      </c>
      <c r="D21" s="19">
        <v>3</v>
      </c>
      <c r="E21" s="19">
        <v>2</v>
      </c>
      <c r="F21" s="2">
        <v>956</v>
      </c>
      <c r="G21" s="2">
        <v>589</v>
      </c>
      <c r="H21" s="2">
        <v>395</v>
      </c>
      <c r="I21" s="2">
        <v>561</v>
      </c>
      <c r="J21" s="2">
        <v>90</v>
      </c>
      <c r="K21" s="2">
        <v>252</v>
      </c>
      <c r="L21" s="2">
        <v>141</v>
      </c>
      <c r="M21" s="2">
        <v>9</v>
      </c>
      <c r="N21" s="2">
        <v>176</v>
      </c>
      <c r="O21" s="2">
        <v>152</v>
      </c>
      <c r="P21" s="2">
        <f t="shared" si="1"/>
        <v>196.33333333333334</v>
      </c>
      <c r="Q21" s="11">
        <f t="shared" si="7"/>
        <v>0.42784380305602715</v>
      </c>
      <c r="R21" s="11">
        <f t="shared" si="8"/>
        <v>1.5280135823429542E-2</v>
      </c>
      <c r="S21" s="11">
        <f t="shared" si="9"/>
        <v>0.29881154499151102</v>
      </c>
      <c r="T21" s="11">
        <f t="shared" si="10"/>
        <v>0.25806451612903225</v>
      </c>
      <c r="V21" s="15">
        <f t="shared" si="2"/>
        <v>1</v>
      </c>
    </row>
    <row r="22" spans="1:22" ht="15" customHeight="1">
      <c r="A22" s="9">
        <v>18</v>
      </c>
      <c r="B22" s="17" t="s">
        <v>43</v>
      </c>
      <c r="C22" s="17" t="s">
        <v>26</v>
      </c>
      <c r="D22" s="19">
        <v>11</v>
      </c>
      <c r="E22" s="19">
        <v>6</v>
      </c>
      <c r="F22" s="2">
        <v>2926</v>
      </c>
      <c r="G22" s="2">
        <v>1873</v>
      </c>
      <c r="H22" s="2">
        <v>1768</v>
      </c>
      <c r="I22" s="2">
        <v>1158</v>
      </c>
      <c r="J22" s="2">
        <v>174</v>
      </c>
      <c r="K22" s="2">
        <v>474</v>
      </c>
      <c r="L22" s="2">
        <v>231</v>
      </c>
      <c r="M22" s="2">
        <v>14</v>
      </c>
      <c r="N22" s="2">
        <v>909</v>
      </c>
      <c r="O22" s="2">
        <v>476</v>
      </c>
      <c r="P22" s="2">
        <f t="shared" si="1"/>
        <v>624.33333333333337</v>
      </c>
      <c r="Q22" s="11">
        <f t="shared" si="7"/>
        <v>0.25306994127068871</v>
      </c>
      <c r="R22" s="11">
        <f t="shared" si="8"/>
        <v>7.4746396155899626E-3</v>
      </c>
      <c r="S22" s="11">
        <f t="shared" si="9"/>
        <v>0.48531767218366256</v>
      </c>
      <c r="T22" s="11">
        <f t="shared" si="10"/>
        <v>0.25413774693005875</v>
      </c>
      <c r="V22" s="15">
        <f t="shared" si="2"/>
        <v>1</v>
      </c>
    </row>
    <row r="23" spans="1:22" ht="15.75" customHeight="1">
      <c r="A23" s="9">
        <v>19</v>
      </c>
      <c r="B23" s="17" t="s">
        <v>44</v>
      </c>
      <c r="C23" s="17" t="s">
        <v>26</v>
      </c>
      <c r="D23" s="19">
        <v>23</v>
      </c>
      <c r="E23" s="19">
        <v>10</v>
      </c>
      <c r="F23" s="2">
        <v>4882</v>
      </c>
      <c r="G23" s="2">
        <v>3380</v>
      </c>
      <c r="H23" s="2">
        <v>3241</v>
      </c>
      <c r="I23" s="2">
        <v>1641</v>
      </c>
      <c r="J23" s="2">
        <v>112</v>
      </c>
      <c r="K23" s="2">
        <v>931</v>
      </c>
      <c r="L23" s="2">
        <v>625</v>
      </c>
      <c r="M23" s="2">
        <v>42</v>
      </c>
      <c r="N23" s="2">
        <v>1515</v>
      </c>
      <c r="O23" s="2">
        <v>892</v>
      </c>
      <c r="P23" s="2">
        <f t="shared" si="1"/>
        <v>1126.6666666666667</v>
      </c>
      <c r="Q23" s="11">
        <f t="shared" si="7"/>
        <v>0.27544378698224853</v>
      </c>
      <c r="R23" s="11">
        <f t="shared" si="8"/>
        <v>1.242603550295858E-2</v>
      </c>
      <c r="S23" s="11">
        <f t="shared" si="9"/>
        <v>0.44822485207100593</v>
      </c>
      <c r="T23" s="11">
        <f t="shared" si="10"/>
        <v>0.26390532544378698</v>
      </c>
      <c r="V23" s="15">
        <f t="shared" si="2"/>
        <v>1</v>
      </c>
    </row>
    <row r="24" spans="1:22" ht="15.75" customHeight="1">
      <c r="A24" s="9">
        <v>20</v>
      </c>
      <c r="B24" s="17" t="s">
        <v>45</v>
      </c>
      <c r="C24" s="17" t="s">
        <v>26</v>
      </c>
      <c r="D24" s="19">
        <v>19</v>
      </c>
      <c r="E24" s="19">
        <v>15</v>
      </c>
      <c r="F24" s="2">
        <v>6926</v>
      </c>
      <c r="G24" s="2">
        <v>4320</v>
      </c>
      <c r="H24" s="2">
        <v>4119</v>
      </c>
      <c r="I24" s="2">
        <v>2807</v>
      </c>
      <c r="J24" s="2">
        <v>228</v>
      </c>
      <c r="K24" s="2">
        <v>1838</v>
      </c>
      <c r="L24" s="2">
        <v>1558</v>
      </c>
      <c r="M24" s="2">
        <v>83</v>
      </c>
      <c r="N24" s="2">
        <v>1316</v>
      </c>
      <c r="O24" s="2">
        <v>1083</v>
      </c>
      <c r="P24" s="2">
        <f t="shared" si="1"/>
        <v>1440</v>
      </c>
      <c r="Q24" s="11">
        <f t="shared" si="7"/>
        <v>0.42546296296296299</v>
      </c>
      <c r="R24" s="11">
        <f t="shared" si="8"/>
        <v>1.9212962962962963E-2</v>
      </c>
      <c r="S24" s="11">
        <f t="shared" si="9"/>
        <v>0.30462962962962964</v>
      </c>
      <c r="T24" s="11">
        <f t="shared" si="10"/>
        <v>0.25069444444444444</v>
      </c>
      <c r="V24" s="15">
        <f t="shared" si="2"/>
        <v>1</v>
      </c>
    </row>
    <row r="25" spans="1:22" ht="26.25" customHeight="1">
      <c r="A25" s="9">
        <v>21</v>
      </c>
      <c r="B25" s="17" t="s">
        <v>46</v>
      </c>
      <c r="C25" s="17" t="s">
        <v>26</v>
      </c>
      <c r="D25" s="19">
        <v>11</v>
      </c>
      <c r="E25" s="19">
        <v>7</v>
      </c>
      <c r="F25" s="2">
        <v>4096</v>
      </c>
      <c r="G25" s="2">
        <v>2734</v>
      </c>
      <c r="H25" s="2">
        <v>2245</v>
      </c>
      <c r="I25" s="2">
        <v>1851</v>
      </c>
      <c r="J25" s="2">
        <v>121</v>
      </c>
      <c r="K25" s="2">
        <v>911</v>
      </c>
      <c r="L25" s="2">
        <v>453</v>
      </c>
      <c r="M25" s="2">
        <v>50</v>
      </c>
      <c r="N25" s="2">
        <v>804</v>
      </c>
      <c r="O25" s="2">
        <v>969</v>
      </c>
      <c r="P25" s="2">
        <f t="shared" si="1"/>
        <v>911.33333333333337</v>
      </c>
      <c r="Q25" s="11">
        <f t="shared" si="7"/>
        <v>0.33321141185076808</v>
      </c>
      <c r="R25" s="11">
        <f t="shared" si="8"/>
        <v>1.8288222384784197E-2</v>
      </c>
      <c r="S25" s="11">
        <f t="shared" si="9"/>
        <v>0.29407461594732992</v>
      </c>
      <c r="T25" s="11">
        <f t="shared" si="10"/>
        <v>0.35442574981711777</v>
      </c>
      <c r="V25" s="15">
        <f t="shared" si="2"/>
        <v>1</v>
      </c>
    </row>
    <row r="26" spans="1:22" ht="39" customHeight="1">
      <c r="A26" s="9">
        <v>22</v>
      </c>
      <c r="B26" s="17" t="s">
        <v>47</v>
      </c>
      <c r="C26" s="17" t="s">
        <v>26</v>
      </c>
      <c r="D26" s="19">
        <v>11</v>
      </c>
      <c r="E26" s="19">
        <v>5</v>
      </c>
      <c r="F26" s="2">
        <v>4466</v>
      </c>
      <c r="G26" s="2">
        <v>2711</v>
      </c>
      <c r="H26" s="2">
        <v>2761</v>
      </c>
      <c r="I26" s="2">
        <v>1705</v>
      </c>
      <c r="J26" s="2">
        <v>146</v>
      </c>
      <c r="K26" s="2">
        <v>821</v>
      </c>
      <c r="L26" s="2">
        <v>462</v>
      </c>
      <c r="M26" s="2">
        <v>24</v>
      </c>
      <c r="N26" s="2">
        <v>986</v>
      </c>
      <c r="O26" s="2">
        <v>880</v>
      </c>
      <c r="P26" s="2">
        <f t="shared" si="1"/>
        <v>903.66666666666663</v>
      </c>
      <c r="Q26" s="11">
        <f t="shared" si="7"/>
        <v>0.30284028033935817</v>
      </c>
      <c r="R26" s="11">
        <f t="shared" si="8"/>
        <v>8.8528218369605307E-3</v>
      </c>
      <c r="S26" s="11">
        <f t="shared" si="9"/>
        <v>0.36370343046846182</v>
      </c>
      <c r="T26" s="11">
        <f t="shared" si="10"/>
        <v>0.3246034673552195</v>
      </c>
      <c r="V26" s="15">
        <f t="shared" si="2"/>
        <v>1</v>
      </c>
    </row>
    <row r="27" spans="1:22" ht="39" customHeight="1">
      <c r="A27" s="9">
        <v>23</v>
      </c>
      <c r="B27" s="17" t="s">
        <v>48</v>
      </c>
      <c r="C27" s="17" t="s">
        <v>26</v>
      </c>
      <c r="D27" s="19">
        <v>8</v>
      </c>
      <c r="E27" s="19">
        <v>6</v>
      </c>
      <c r="F27" s="2">
        <v>2569</v>
      </c>
      <c r="G27" s="2">
        <v>1747</v>
      </c>
      <c r="H27" s="2">
        <v>1593</v>
      </c>
      <c r="I27" s="2">
        <v>976</v>
      </c>
      <c r="J27" s="2">
        <v>137</v>
      </c>
      <c r="K27" s="2">
        <v>591</v>
      </c>
      <c r="L27" s="2">
        <v>386</v>
      </c>
      <c r="M27" s="2">
        <v>28</v>
      </c>
      <c r="N27" s="2">
        <v>569</v>
      </c>
      <c r="O27" s="2">
        <v>559</v>
      </c>
      <c r="P27" s="2">
        <f t="shared" si="1"/>
        <v>582.33333333333337</v>
      </c>
      <c r="Q27" s="11">
        <f t="shared" si="7"/>
        <v>0.33829421866056097</v>
      </c>
      <c r="R27" s="11">
        <f t="shared" si="8"/>
        <v>1.602747567258157E-2</v>
      </c>
      <c r="S27" s="11">
        <f t="shared" si="9"/>
        <v>0.32570120206067543</v>
      </c>
      <c r="T27" s="11">
        <f t="shared" si="10"/>
        <v>0.31997710360618203</v>
      </c>
      <c r="V27" s="15">
        <f t="shared" si="2"/>
        <v>1</v>
      </c>
    </row>
  </sheetData>
  <mergeCells count="9">
    <mergeCell ref="Q2:T2"/>
    <mergeCell ref="B2:B3"/>
    <mergeCell ref="K3:O3"/>
    <mergeCell ref="I2:J2"/>
    <mergeCell ref="D2:E2"/>
    <mergeCell ref="A2:A3"/>
    <mergeCell ref="F2:G2"/>
    <mergeCell ref="H2:H3"/>
    <mergeCell ref="P2:P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Статистика</vt:lpstr>
      <vt:lpstr>Лист4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DSA</cp:lastModifiedBy>
  <cp:lastPrinted>2020-04-17T10:32:41Z</cp:lastPrinted>
  <dcterms:created xsi:type="dcterms:W3CDTF">2017-10-27T15:50:09Z</dcterms:created>
  <dcterms:modified xsi:type="dcterms:W3CDTF">2020-04-17T10:39:21Z</dcterms:modified>
</cp:coreProperties>
</file>